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SICS" sheetId="5" r:id="rId1"/>
    <sheet name="SIZE RATO" sheetId="6" r:id="rId2"/>
  </sheets>
  <definedNames>
    <definedName name="_xlnm._FilterDatabase" localSheetId="0" hidden="1">ASICS!$B$4:$AJ$173</definedName>
  </definedNames>
  <calcPr calcId="152511"/>
</workbook>
</file>

<file path=xl/calcChain.xml><?xml version="1.0" encoding="utf-8"?>
<calcChain xmlns="http://schemas.openxmlformats.org/spreadsheetml/2006/main">
  <c r="AE174" i="5" l="1"/>
  <c r="AI174" i="5" s="1"/>
  <c r="AE21" i="5"/>
  <c r="AE45" i="5"/>
  <c r="AE67" i="5"/>
  <c r="AE152" i="5"/>
  <c r="AI152" i="5" s="1"/>
  <c r="AE76" i="5"/>
  <c r="AE33" i="5"/>
  <c r="AE13" i="5"/>
  <c r="AE65" i="5"/>
  <c r="AI65" i="5" s="1"/>
  <c r="AE79" i="5"/>
  <c r="AE5" i="5"/>
  <c r="AE11" i="5"/>
  <c r="AE127" i="5"/>
  <c r="AI127" i="5" s="1"/>
  <c r="AE82" i="5"/>
  <c r="AE57" i="5"/>
  <c r="AE10" i="5"/>
  <c r="AE86" i="5"/>
  <c r="AI86" i="5" s="1"/>
  <c r="AE146" i="5"/>
  <c r="AE46" i="5"/>
  <c r="AE123" i="5"/>
  <c r="AE40" i="5"/>
  <c r="AI40" i="5" s="1"/>
  <c r="AE89" i="5"/>
  <c r="AE22" i="5"/>
  <c r="AE58" i="5"/>
  <c r="AE71" i="5"/>
  <c r="AE96" i="5"/>
  <c r="AE153" i="5"/>
  <c r="AE143" i="5"/>
  <c r="AE55" i="5"/>
  <c r="AI55" i="5" s="1"/>
  <c r="AE167" i="5"/>
  <c r="AE59" i="5"/>
  <c r="AE104" i="5"/>
  <c r="AE93" i="5"/>
  <c r="AI93" i="5" s="1"/>
  <c r="AE155" i="5"/>
  <c r="AE99" i="5"/>
  <c r="AE131" i="5"/>
  <c r="AE121" i="5"/>
  <c r="AI121" i="5" s="1"/>
  <c r="AE157" i="5"/>
  <c r="AE106" i="5"/>
  <c r="AE80" i="5"/>
  <c r="AE132" i="5"/>
  <c r="AI132" i="5" s="1"/>
  <c r="AE168" i="5"/>
  <c r="AE156" i="5"/>
  <c r="AE105" i="5"/>
  <c r="AE161" i="5"/>
  <c r="AI161" i="5" s="1"/>
  <c r="AE20" i="5"/>
  <c r="AE162" i="5"/>
  <c r="AE94" i="5"/>
  <c r="AE72" i="5"/>
  <c r="AI72" i="5" s="1"/>
  <c r="AE88" i="5"/>
  <c r="AE158" i="5"/>
  <c r="AE115" i="5"/>
  <c r="AE103" i="5"/>
  <c r="AI103" i="5" s="1"/>
  <c r="AE39" i="5"/>
  <c r="AE51" i="5"/>
  <c r="AE29" i="5"/>
  <c r="AE133" i="5"/>
  <c r="AI133" i="5" s="1"/>
  <c r="AE134" i="5"/>
  <c r="AE56" i="5"/>
  <c r="AE17" i="5"/>
  <c r="AE6" i="5"/>
  <c r="AI6" i="5" s="1"/>
  <c r="AE15" i="5"/>
  <c r="AE83" i="5"/>
  <c r="AE147" i="5"/>
  <c r="AE42" i="5"/>
  <c r="AE27" i="5"/>
  <c r="AE30" i="5"/>
  <c r="AE52" i="5"/>
  <c r="AE24" i="5"/>
  <c r="AI24" i="5" s="1"/>
  <c r="AE97" i="5"/>
  <c r="AE75" i="5"/>
  <c r="AE9" i="5"/>
  <c r="AE95" i="5"/>
  <c r="AE73" i="5"/>
  <c r="AE120" i="5"/>
  <c r="AE100" i="5"/>
  <c r="AE144" i="5"/>
  <c r="AI144" i="5" s="1"/>
  <c r="AE122" i="5"/>
  <c r="AE14" i="5"/>
  <c r="AE128" i="5"/>
  <c r="AE48" i="5"/>
  <c r="AI48" i="5" s="1"/>
  <c r="AE8" i="5"/>
  <c r="AE18" i="5"/>
  <c r="AE44" i="5"/>
  <c r="AE19" i="5"/>
  <c r="AE12" i="5"/>
  <c r="AE109" i="5"/>
  <c r="AE87" i="5"/>
  <c r="AE41" i="5"/>
  <c r="AI41" i="5" s="1"/>
  <c r="AE63" i="5"/>
  <c r="AE74" i="5"/>
  <c r="AE66" i="5"/>
  <c r="AE163" i="5"/>
  <c r="AI163" i="5" s="1"/>
  <c r="AE37" i="5"/>
  <c r="AE138" i="5"/>
  <c r="AE169" i="5"/>
  <c r="AE90" i="5"/>
  <c r="AI90" i="5" s="1"/>
  <c r="AE148" i="5"/>
  <c r="AE68" i="5"/>
  <c r="AE31" i="5"/>
  <c r="AE112" i="5"/>
  <c r="AE125" i="5"/>
  <c r="AE164" i="5"/>
  <c r="AE23" i="5"/>
  <c r="AE165" i="5"/>
  <c r="AI165" i="5" s="1"/>
  <c r="AE64" i="5"/>
  <c r="AE35" i="5"/>
  <c r="AE78" i="5"/>
  <c r="AE61" i="5"/>
  <c r="AI61" i="5" s="1"/>
  <c r="AE170" i="5"/>
  <c r="AE135" i="5"/>
  <c r="AE171" i="5"/>
  <c r="AE159" i="5"/>
  <c r="AI159" i="5" s="1"/>
  <c r="AE34" i="5"/>
  <c r="AE166" i="5"/>
  <c r="AE85" i="5"/>
  <c r="AE129" i="5"/>
  <c r="AI129" i="5" s="1"/>
  <c r="AE139" i="5"/>
  <c r="AE101" i="5"/>
  <c r="AE149" i="5"/>
  <c r="AE60" i="5"/>
  <c r="AI60" i="5" s="1"/>
  <c r="AE145" i="5"/>
  <c r="AE154" i="5"/>
  <c r="AE113" i="5"/>
  <c r="AE117" i="5"/>
  <c r="AI117" i="5" s="1"/>
  <c r="AE110" i="5"/>
  <c r="AE114" i="5"/>
  <c r="AE118" i="5"/>
  <c r="AE150" i="5"/>
  <c r="AI150" i="5" s="1"/>
  <c r="AE160" i="5"/>
  <c r="AE54" i="5"/>
  <c r="AE107" i="5"/>
  <c r="AE25" i="5"/>
  <c r="AI25" i="5" s="1"/>
  <c r="AE140" i="5"/>
  <c r="AE124" i="5"/>
  <c r="AE98" i="5"/>
  <c r="AE136" i="5"/>
  <c r="AI136" i="5" s="1"/>
  <c r="AE92" i="5"/>
  <c r="AE111" i="5"/>
  <c r="AE49" i="5"/>
  <c r="AE7" i="5"/>
  <c r="AI7" i="5" s="1"/>
  <c r="AE84" i="5"/>
  <c r="AE43" i="5"/>
  <c r="AE77" i="5"/>
  <c r="AE53" i="5"/>
  <c r="AI53" i="5" s="1"/>
  <c r="AE141" i="5"/>
  <c r="AE116" i="5"/>
  <c r="AE137" i="5"/>
  <c r="AE130" i="5"/>
  <c r="AI130" i="5" s="1"/>
  <c r="AE62" i="5"/>
  <c r="AE108" i="5"/>
  <c r="AE36" i="5"/>
  <c r="AE32" i="5"/>
  <c r="AI32" i="5" s="1"/>
  <c r="AE47" i="5"/>
  <c r="AE26" i="5"/>
  <c r="AE126" i="5"/>
  <c r="AE70" i="5"/>
  <c r="AI70" i="5" s="1"/>
  <c r="AE151" i="5"/>
  <c r="AE81" i="5"/>
  <c r="AE50" i="5"/>
  <c r="AE102" i="5"/>
  <c r="AI102" i="5" s="1"/>
  <c r="AE38" i="5"/>
  <c r="AE69" i="5"/>
  <c r="AE172" i="5"/>
  <c r="AE16" i="5"/>
  <c r="AI16" i="5" s="1"/>
  <c r="AE28" i="5"/>
  <c r="AE119" i="5"/>
  <c r="AE91" i="5"/>
  <c r="AE173" i="5"/>
  <c r="AI173" i="5" s="1"/>
  <c r="AE142" i="5"/>
  <c r="AG71" i="5"/>
  <c r="AG96" i="5"/>
  <c r="AG153" i="5"/>
  <c r="AG143" i="5"/>
  <c r="AG55" i="5"/>
  <c r="AG167" i="5"/>
  <c r="AG59" i="5"/>
  <c r="AG104" i="5"/>
  <c r="AG93" i="5"/>
  <c r="AG155" i="5"/>
  <c r="AG99" i="5"/>
  <c r="AG131" i="5"/>
  <c r="AG121" i="5"/>
  <c r="AG157" i="5"/>
  <c r="AG106" i="5"/>
  <c r="AG80" i="5"/>
  <c r="AG132" i="5"/>
  <c r="AG168" i="5"/>
  <c r="AG156" i="5"/>
  <c r="AG105" i="5"/>
  <c r="AG161" i="5"/>
  <c r="AG20" i="5"/>
  <c r="AG162" i="5"/>
  <c r="AG94" i="5"/>
  <c r="AG72" i="5"/>
  <c r="AG88" i="5"/>
  <c r="AG158" i="5"/>
  <c r="AG115" i="5"/>
  <c r="AG103" i="5"/>
  <c r="AG39" i="5"/>
  <c r="AG51" i="5"/>
  <c r="AG29" i="5"/>
  <c r="AG133" i="5"/>
  <c r="AG134" i="5"/>
  <c r="AG56" i="5"/>
  <c r="AG17" i="5"/>
  <c r="AG6" i="5"/>
  <c r="AG15" i="5"/>
  <c r="AG83" i="5"/>
  <c r="AG147" i="5"/>
  <c r="AG42" i="5"/>
  <c r="AG27" i="5"/>
  <c r="AG30" i="5"/>
  <c r="AG52" i="5"/>
  <c r="AG24" i="5"/>
  <c r="AG97" i="5"/>
  <c r="AG75" i="5"/>
  <c r="AG9" i="5"/>
  <c r="AG95" i="5"/>
  <c r="AG73" i="5"/>
  <c r="AG120" i="5"/>
  <c r="AG100" i="5"/>
  <c r="AG144" i="5"/>
  <c r="AG122" i="5"/>
  <c r="AG14" i="5"/>
  <c r="AG128" i="5"/>
  <c r="AG48" i="5"/>
  <c r="AG8" i="5"/>
  <c r="AG18" i="5"/>
  <c r="AG44" i="5"/>
  <c r="AG19" i="5"/>
  <c r="AG12" i="5"/>
  <c r="AG109" i="5"/>
  <c r="AG87" i="5"/>
  <c r="AG41" i="5"/>
  <c r="AG63" i="5"/>
  <c r="AG74" i="5"/>
  <c r="AG66" i="5"/>
  <c r="AG163" i="5"/>
  <c r="AG37" i="5"/>
  <c r="AG138" i="5"/>
  <c r="AG152" i="5"/>
  <c r="AG76" i="5"/>
  <c r="AG33" i="5"/>
  <c r="AG13" i="5"/>
  <c r="AG65" i="5"/>
  <c r="AG79" i="5"/>
  <c r="AG5" i="5"/>
  <c r="AG11" i="5"/>
  <c r="AG127" i="5"/>
  <c r="AG82" i="5"/>
  <c r="AG57" i="5"/>
  <c r="AG10" i="5"/>
  <c r="AG86" i="5"/>
  <c r="AG146" i="5"/>
  <c r="AG46" i="5"/>
  <c r="AG123" i="5"/>
  <c r="AG40" i="5"/>
  <c r="AG89" i="5"/>
  <c r="AG22" i="5"/>
  <c r="AG58" i="5"/>
  <c r="AG169" i="5"/>
  <c r="AG90" i="5"/>
  <c r="AG148" i="5"/>
  <c r="AG68" i="5"/>
  <c r="AG31" i="5"/>
  <c r="AG112" i="5"/>
  <c r="AG125" i="5"/>
  <c r="AG164" i="5"/>
  <c r="AG23" i="5"/>
  <c r="AG165" i="5"/>
  <c r="AG64" i="5"/>
  <c r="AG35" i="5"/>
  <c r="AG78" i="5"/>
  <c r="AG61" i="5"/>
  <c r="AG170" i="5"/>
  <c r="AG135" i="5"/>
  <c r="AG171" i="5"/>
  <c r="AG159" i="5"/>
  <c r="AG34" i="5"/>
  <c r="AG166" i="5"/>
  <c r="AG85" i="5"/>
  <c r="AG129" i="5"/>
  <c r="AG139" i="5"/>
  <c r="AG101" i="5"/>
  <c r="AG149" i="5"/>
  <c r="AG60" i="5"/>
  <c r="AG145" i="5"/>
  <c r="AG154" i="5"/>
  <c r="AG113" i="5"/>
  <c r="AG117" i="5"/>
  <c r="AG110" i="5"/>
  <c r="AG114" i="5"/>
  <c r="AG118" i="5"/>
  <c r="AG150" i="5"/>
  <c r="AG160" i="5"/>
  <c r="AG54" i="5"/>
  <c r="AG107" i="5"/>
  <c r="AG25" i="5"/>
  <c r="AG140" i="5"/>
  <c r="AG124" i="5"/>
  <c r="AG98" i="5"/>
  <c r="AG136" i="5"/>
  <c r="AG92" i="5"/>
  <c r="AG111" i="5"/>
  <c r="AG49" i="5"/>
  <c r="AG7" i="5"/>
  <c r="AG84" i="5"/>
  <c r="AG43" i="5"/>
  <c r="AG77" i="5"/>
  <c r="AG53" i="5"/>
  <c r="AG141" i="5"/>
  <c r="AG116" i="5"/>
  <c r="AG137" i="5"/>
  <c r="AG130" i="5"/>
  <c r="AG62" i="5"/>
  <c r="AG108" i="5"/>
  <c r="AG36" i="5"/>
  <c r="AG32" i="5"/>
  <c r="AG47" i="5"/>
  <c r="AG26" i="5"/>
  <c r="AG126" i="5"/>
  <c r="AG70" i="5"/>
  <c r="AG151" i="5"/>
  <c r="AG81" i="5"/>
  <c r="AG50" i="5"/>
  <c r="AG102" i="5"/>
  <c r="AG38" i="5"/>
  <c r="AG69" i="5"/>
  <c r="AG172" i="5"/>
  <c r="AG16" i="5"/>
  <c r="AG28" i="5"/>
  <c r="AG119" i="5"/>
  <c r="AG91" i="5"/>
  <c r="AG173" i="5"/>
  <c r="AG21" i="5"/>
  <c r="AG45" i="5"/>
  <c r="AG67" i="5"/>
  <c r="AJ87" i="5"/>
  <c r="AI95" i="5"/>
  <c r="AJ149" i="5"/>
  <c r="AJ23" i="5"/>
  <c r="AJ9" i="5"/>
  <c r="AJ36" i="5"/>
  <c r="AJ58" i="5"/>
  <c r="AJ135" i="5"/>
  <c r="AJ91" i="5"/>
  <c r="AI43" i="5"/>
  <c r="AJ125" i="5"/>
  <c r="AJ29" i="5"/>
  <c r="AI140" i="5"/>
  <c r="AJ80" i="5"/>
  <c r="AJ129" i="5"/>
  <c r="AI19" i="5"/>
  <c r="AI81" i="5"/>
  <c r="AJ107" i="5"/>
  <c r="AJ98" i="5"/>
  <c r="AJ139" i="5"/>
  <c r="AI67" i="5"/>
  <c r="AI112" i="5"/>
  <c r="AI154" i="5"/>
  <c r="AI166" i="5"/>
  <c r="AI68" i="5"/>
  <c r="AI114" i="5"/>
  <c r="AI46" i="5"/>
  <c r="AI14" i="5"/>
  <c r="AI42" i="5"/>
  <c r="AI83" i="5"/>
  <c r="AI71" i="5"/>
  <c r="AI162" i="5"/>
  <c r="AI59" i="5"/>
  <c r="AI138" i="5"/>
  <c r="AI57" i="5"/>
  <c r="AI56" i="5"/>
  <c r="AJ56" i="5"/>
  <c r="AJ86" i="5"/>
  <c r="AJ115" i="5"/>
  <c r="AI115" i="5"/>
  <c r="AJ127" i="5"/>
  <c r="AJ136" i="5"/>
  <c r="AJ133" i="5"/>
  <c r="AJ72" i="5"/>
  <c r="AJ102" i="5"/>
  <c r="AJ41" i="5"/>
  <c r="AJ50" i="5"/>
  <c r="AI50" i="5"/>
  <c r="AJ128" i="5"/>
  <c r="AI128" i="5"/>
  <c r="AJ94" i="5"/>
  <c r="AI94" i="5"/>
  <c r="AJ104" i="5"/>
  <c r="AI104" i="5"/>
  <c r="AJ10" i="5"/>
  <c r="AI10" i="5"/>
  <c r="AJ32" i="5"/>
  <c r="AI108" i="5"/>
  <c r="AJ108" i="5"/>
  <c r="AI51" i="5"/>
  <c r="AJ51" i="5"/>
  <c r="AI33" i="5"/>
  <c r="AJ33" i="5"/>
  <c r="AJ165" i="5"/>
  <c r="AI101" i="5"/>
  <c r="AJ101" i="5"/>
  <c r="AJ151" i="5"/>
  <c r="AI151" i="5"/>
  <c r="AJ89" i="5"/>
  <c r="AI89" i="5"/>
  <c r="AJ53" i="5"/>
  <c r="AJ150" i="5"/>
  <c r="AJ48" i="5"/>
  <c r="AI109" i="5"/>
  <c r="AJ109" i="5"/>
  <c r="AJ28" i="5"/>
  <c r="AI28" i="5"/>
  <c r="AJ84" i="5"/>
  <c r="AI84" i="5"/>
  <c r="AJ12" i="5"/>
  <c r="AI12" i="5"/>
  <c r="AJ15" i="5"/>
  <c r="AI15" i="5"/>
  <c r="AJ167" i="5"/>
  <c r="AI167" i="5"/>
  <c r="AJ7" i="5"/>
  <c r="AJ85" i="5"/>
  <c r="AI85" i="5"/>
  <c r="AJ31" i="5"/>
  <c r="AI31" i="5"/>
  <c r="AJ44" i="5"/>
  <c r="AI44" i="5"/>
  <c r="AJ52" i="5"/>
  <c r="AI52" i="5"/>
  <c r="AJ131" i="5"/>
  <c r="AI131" i="5"/>
  <c r="AJ123" i="5"/>
  <c r="AI123" i="5"/>
  <c r="AJ159" i="5"/>
  <c r="AI119" i="5"/>
  <c r="AJ119" i="5"/>
  <c r="AI106" i="5"/>
  <c r="AJ106" i="5"/>
  <c r="AJ122" i="5"/>
  <c r="AI122" i="5"/>
  <c r="AJ39" i="5"/>
  <c r="AI39" i="5"/>
  <c r="AJ157" i="5"/>
  <c r="AI157" i="5"/>
  <c r="AJ70" i="5"/>
  <c r="AJ61" i="5"/>
  <c r="AJ163" i="5"/>
  <c r="AJ6" i="5"/>
  <c r="AJ172" i="5"/>
  <c r="AI172" i="5"/>
  <c r="AI69" i="5"/>
  <c r="AJ69" i="5"/>
  <c r="AI116" i="5"/>
  <c r="AJ116" i="5"/>
  <c r="AI54" i="5"/>
  <c r="AJ54" i="5"/>
  <c r="AI74" i="5"/>
  <c r="AJ74" i="5"/>
  <c r="AI18" i="5"/>
  <c r="AJ18" i="5"/>
  <c r="AI120" i="5"/>
  <c r="AJ120" i="5"/>
  <c r="AI30" i="5"/>
  <c r="AJ30" i="5"/>
  <c r="AI158" i="5"/>
  <c r="AJ158" i="5"/>
  <c r="AI156" i="5"/>
  <c r="AJ156" i="5"/>
  <c r="AI99" i="5"/>
  <c r="AJ99" i="5"/>
  <c r="AI153" i="5"/>
  <c r="AJ153" i="5"/>
  <c r="AJ173" i="5"/>
  <c r="AJ60" i="5"/>
  <c r="AI124" i="5"/>
  <c r="AJ124" i="5"/>
  <c r="AI164" i="5"/>
  <c r="AJ164" i="5"/>
  <c r="AI75" i="5"/>
  <c r="AJ75" i="5"/>
  <c r="AI22" i="5"/>
  <c r="AJ22" i="5"/>
  <c r="AJ62" i="5"/>
  <c r="AI62" i="5"/>
  <c r="AJ110" i="5"/>
  <c r="AI110" i="5"/>
  <c r="AJ170" i="5"/>
  <c r="AI170" i="5"/>
  <c r="AJ37" i="5"/>
  <c r="AI37" i="5"/>
  <c r="AJ97" i="5"/>
  <c r="AI97" i="5"/>
  <c r="AJ20" i="5"/>
  <c r="AI20" i="5"/>
  <c r="AJ82" i="5"/>
  <c r="AI82" i="5"/>
  <c r="AJ117" i="5"/>
  <c r="AJ137" i="5"/>
  <c r="AI137" i="5"/>
  <c r="AI26" i="5"/>
  <c r="AJ26" i="5"/>
  <c r="AI111" i="5"/>
  <c r="AJ111" i="5"/>
  <c r="AI35" i="5"/>
  <c r="AJ35" i="5"/>
  <c r="AJ47" i="5"/>
  <c r="AI47" i="5"/>
  <c r="AJ92" i="5"/>
  <c r="AI92" i="5"/>
  <c r="AJ145" i="5"/>
  <c r="AI145" i="5"/>
  <c r="AJ64" i="5"/>
  <c r="AI64" i="5"/>
  <c r="AJ63" i="5"/>
  <c r="AI63" i="5"/>
  <c r="AJ73" i="5"/>
  <c r="AI73" i="5"/>
  <c r="AJ134" i="5"/>
  <c r="AI134" i="5"/>
  <c r="AJ168" i="5"/>
  <c r="AI168" i="5"/>
  <c r="AJ96" i="5"/>
  <c r="AI96" i="5"/>
  <c r="AJ79" i="5"/>
  <c r="AI79" i="5"/>
  <c r="AJ154" i="5"/>
  <c r="AJ144" i="5"/>
  <c r="AJ95" i="5"/>
  <c r="AJ42" i="5"/>
  <c r="AJ161" i="5"/>
  <c r="AJ132" i="5"/>
  <c r="AJ93" i="5"/>
  <c r="AJ55" i="5"/>
  <c r="AJ71" i="5"/>
  <c r="AJ46" i="5"/>
  <c r="AJ118" i="5"/>
  <c r="AI118" i="5"/>
  <c r="AJ66" i="5"/>
  <c r="AI66" i="5"/>
  <c r="AJ17" i="5"/>
  <c r="AI17" i="5"/>
  <c r="AJ49" i="5"/>
  <c r="AI49" i="5"/>
  <c r="AJ38" i="5"/>
  <c r="AI38" i="5"/>
  <c r="AJ113" i="5"/>
  <c r="AI113" i="5"/>
  <c r="AJ148" i="5"/>
  <c r="AI148" i="5"/>
  <c r="AJ27" i="5"/>
  <c r="AI27" i="5"/>
  <c r="AJ155" i="5"/>
  <c r="AI155" i="5"/>
  <c r="AJ78" i="5"/>
  <c r="AI78" i="5"/>
  <c r="AJ11" i="5"/>
  <c r="AI11" i="5"/>
  <c r="AJ141" i="5"/>
  <c r="AI141" i="5"/>
  <c r="AJ146" i="5"/>
  <c r="AI146" i="5"/>
  <c r="AJ34" i="5"/>
  <c r="AI34" i="5"/>
  <c r="AJ100" i="5"/>
  <c r="AI100" i="5"/>
  <c r="AJ105" i="5"/>
  <c r="AI105" i="5"/>
  <c r="AJ13" i="5"/>
  <c r="AI13" i="5"/>
  <c r="AJ77" i="5"/>
  <c r="AI77" i="5"/>
  <c r="AJ160" i="5"/>
  <c r="AI160" i="5"/>
  <c r="AJ76" i="5"/>
  <c r="AI76" i="5"/>
  <c r="AJ169" i="5"/>
  <c r="AI169" i="5"/>
  <c r="AJ147" i="5"/>
  <c r="AI147" i="5"/>
  <c r="AJ126" i="5"/>
  <c r="AI126" i="5"/>
  <c r="AJ143" i="5"/>
  <c r="AI143" i="5"/>
  <c r="AJ171" i="5"/>
  <c r="AI171" i="5"/>
  <c r="AJ8" i="5"/>
  <c r="AI8" i="5"/>
  <c r="AJ88" i="5"/>
  <c r="AI88" i="5"/>
  <c r="AI107" i="5"/>
  <c r="AI91" i="5"/>
  <c r="AJ16" i="5"/>
  <c r="AI36" i="5"/>
  <c r="AJ130" i="5"/>
  <c r="AI98" i="5"/>
  <c r="AJ25" i="5"/>
  <c r="AI149" i="5"/>
  <c r="AI23" i="5"/>
  <c r="AJ112" i="5"/>
  <c r="AI87" i="5"/>
  <c r="AJ19" i="5"/>
  <c r="AI9" i="5"/>
  <c r="AJ24" i="5"/>
  <c r="AI29" i="5"/>
  <c r="AJ103" i="5"/>
  <c r="AI80" i="5"/>
  <c r="AJ121" i="5"/>
  <c r="AI58" i="5"/>
  <c r="AJ40" i="5"/>
  <c r="AI5" i="5"/>
  <c r="AJ5" i="5"/>
  <c r="AI139" i="5"/>
  <c r="AI125" i="5"/>
  <c r="AJ68" i="5"/>
  <c r="AJ65" i="5"/>
  <c r="AJ81" i="5"/>
  <c r="AJ43" i="5"/>
  <c r="AJ114" i="5"/>
  <c r="AJ138" i="5"/>
  <c r="AJ14" i="5"/>
  <c r="AJ83" i="5"/>
  <c r="AJ162" i="5"/>
  <c r="AJ59" i="5"/>
  <c r="AJ57" i="5"/>
  <c r="AJ152" i="5"/>
  <c r="AI45" i="5"/>
  <c r="AJ45" i="5"/>
  <c r="AJ21" i="5"/>
  <c r="AI21" i="5"/>
  <c r="AJ67" i="5"/>
  <c r="AG142" i="5"/>
  <c r="AI135" i="5"/>
  <c r="AJ166" i="5"/>
  <c r="AJ140" i="5"/>
  <c r="AJ90" i="5"/>
  <c r="AJ142" i="5"/>
  <c r="AI142" i="5"/>
</calcChain>
</file>

<file path=xl/sharedStrings.xml><?xml version="1.0" encoding="utf-8"?>
<sst xmlns="http://schemas.openxmlformats.org/spreadsheetml/2006/main" count="548" uniqueCount="286">
  <si>
    <t>QTY</t>
  </si>
  <si>
    <t>Please Click on (+) button to check the size availability per SKU</t>
  </si>
  <si>
    <t>DISCOUNT RRP%</t>
  </si>
  <si>
    <t>SKU</t>
  </si>
  <si>
    <t>RRP</t>
  </si>
  <si>
    <t>TOTAL</t>
  </si>
  <si>
    <t>WHL</t>
  </si>
  <si>
    <t>PHOTO</t>
  </si>
  <si>
    <t>COLOR CODE</t>
  </si>
  <si>
    <t>KIDS</t>
  </si>
  <si>
    <t>2 C</t>
  </si>
  <si>
    <t>3 C</t>
  </si>
  <si>
    <t>4 C</t>
  </si>
  <si>
    <t>5 C</t>
  </si>
  <si>
    <t>6 C</t>
  </si>
  <si>
    <t>7 C</t>
  </si>
  <si>
    <t>8 C</t>
  </si>
  <si>
    <t>9 C</t>
  </si>
  <si>
    <t>10 C</t>
  </si>
  <si>
    <t>11 C</t>
  </si>
  <si>
    <t>12 C</t>
  </si>
  <si>
    <t>13 C</t>
  </si>
  <si>
    <t>KIDS US</t>
  </si>
  <si>
    <t>KIDS EUR</t>
  </si>
  <si>
    <t>MEN US</t>
  </si>
  <si>
    <t>MEN EUR</t>
  </si>
  <si>
    <t>WMNS EUR</t>
  </si>
  <si>
    <t>2.5 C</t>
  </si>
  <si>
    <t>3.5 C</t>
  </si>
  <si>
    <t>4.5 C</t>
  </si>
  <si>
    <t>5.5 C</t>
  </si>
  <si>
    <t>6.5 C</t>
  </si>
  <si>
    <t>7.5 C</t>
  </si>
  <si>
    <t>8.5 C</t>
  </si>
  <si>
    <t>9.5 C</t>
  </si>
  <si>
    <t>10.5 C</t>
  </si>
  <si>
    <t>11.5 C</t>
  </si>
  <si>
    <t>12.5 C</t>
  </si>
  <si>
    <t>13.5 C</t>
  </si>
  <si>
    <t>1014A267 413</t>
  </si>
  <si>
    <t>PATRIOT 13 GS</t>
  </si>
  <si>
    <t>1014A300 011</t>
  </si>
  <si>
    <t>JOLT 4 GS</t>
  </si>
  <si>
    <t>1014A300 407</t>
  </si>
  <si>
    <t>1014A300 702</t>
  </si>
  <si>
    <t>1014A337 005</t>
  </si>
  <si>
    <t>CONTEND 9 GS</t>
  </si>
  <si>
    <t>1014A337 703</t>
  </si>
  <si>
    <t>1014A343 006</t>
  </si>
  <si>
    <t>GT-1000 13 GS</t>
  </si>
  <si>
    <t>1014A343 007</t>
  </si>
  <si>
    <t>1014A345 401</t>
  </si>
  <si>
    <t>PRE NOOSA TRI 16 PS</t>
  </si>
  <si>
    <t>1014A345 700</t>
  </si>
  <si>
    <t>1014A346 401</t>
  </si>
  <si>
    <t>GEL-NOOSA TRI 16 GS</t>
  </si>
  <si>
    <t>1014A346 700</t>
  </si>
  <si>
    <t>1014A349 300</t>
  </si>
  <si>
    <t>GEL-CUMULUS 26 GS</t>
  </si>
  <si>
    <t>1044A064 405</t>
  </si>
  <si>
    <t>GEL-DEDICATE 8 PADEL GS</t>
  </si>
  <si>
    <t>1044A077 104</t>
  </si>
  <si>
    <t>GEL-DEDICATE 8 GS</t>
  </si>
  <si>
    <t>1044A077 402</t>
  </si>
  <si>
    <t>1044A080 400</t>
  </si>
  <si>
    <t>GEL-RESOLUTION X GS CLAY</t>
  </si>
  <si>
    <t>1044A080 401</t>
  </si>
  <si>
    <t>1044A081 400</t>
  </si>
  <si>
    <t>GEL-RESOLUTION X GS</t>
  </si>
  <si>
    <t>1044A081 401</t>
  </si>
  <si>
    <t>1044A082 100</t>
  </si>
  <si>
    <t>GEL-GAME GS CLAY/OC</t>
  </si>
  <si>
    <t>1044A082 800</t>
  </si>
  <si>
    <t>1044A083 800</t>
  </si>
  <si>
    <t>GEL-GAME GS</t>
  </si>
  <si>
    <t>1074A045 401</t>
  </si>
  <si>
    <t>UPCOURT 6 GS</t>
  </si>
  <si>
    <t>1011B485 011</t>
  </si>
  <si>
    <t>PATRIOT 13</t>
  </si>
  <si>
    <t>1011B485 411</t>
  </si>
  <si>
    <t>1011B485 412</t>
  </si>
  <si>
    <t>1011B600 025</t>
  </si>
  <si>
    <t>GEL-EXCITE 10</t>
  </si>
  <si>
    <t>1011B700 005</t>
  </si>
  <si>
    <t>TRAIL SCOUT 3</t>
  </si>
  <si>
    <t>1011B700 403</t>
  </si>
  <si>
    <t>1011B861 301</t>
  </si>
  <si>
    <t>GT-2000 13</t>
  </si>
  <si>
    <t>1011B867 002</t>
  </si>
  <si>
    <t>GEL-KAYANO 31</t>
  </si>
  <si>
    <t>1011B867 101</t>
  </si>
  <si>
    <t>1011B867 800</t>
  </si>
  <si>
    <t>1011B872 003</t>
  </si>
  <si>
    <t>NOOSA TRI 16</t>
  </si>
  <si>
    <t>1011B872 751</t>
  </si>
  <si>
    <t>1011B881 004</t>
  </si>
  <si>
    <t>GEL-CONTEND 9</t>
  </si>
  <si>
    <t>1011B881 022</t>
  </si>
  <si>
    <t>1011B881 405</t>
  </si>
  <si>
    <t>1011B958 101</t>
  </si>
  <si>
    <t>GEL-NIMBUS 27</t>
  </si>
  <si>
    <t>1011B958 500</t>
  </si>
  <si>
    <t>1011B960 400</t>
  </si>
  <si>
    <t>GEL-CUMULUS 27</t>
  </si>
  <si>
    <t>1011B962 020</t>
  </si>
  <si>
    <t>GEL-PULSE 16</t>
  </si>
  <si>
    <t>1011B963 001</t>
  </si>
  <si>
    <t>JOLT 5</t>
  </si>
  <si>
    <t>1011B967 020</t>
  </si>
  <si>
    <t>GEL-VENTURE 10</t>
  </si>
  <si>
    <t>1011B967 300</t>
  </si>
  <si>
    <t>1011B976 300</t>
  </si>
  <si>
    <t>Trabuco Max 4</t>
  </si>
  <si>
    <t>1011B976 400</t>
  </si>
  <si>
    <t>1011C034 400</t>
  </si>
  <si>
    <t>GT-2000 13 LITE-SHOW</t>
  </si>
  <si>
    <t>1011C042 300</t>
  </si>
  <si>
    <t>GT-2000 13 TR</t>
  </si>
  <si>
    <t>1011C043 300</t>
  </si>
  <si>
    <t>GT-1000 13 TR</t>
  </si>
  <si>
    <t>1011C104 800</t>
  </si>
  <si>
    <t>GEL-CUMULUS 27 LITE-SHOW</t>
  </si>
  <si>
    <t>1011C105 400</t>
  </si>
  <si>
    <t>1041A370 104</t>
  </si>
  <si>
    <t>COURT FF 3</t>
  </si>
  <si>
    <t>1041A371 104</t>
  </si>
  <si>
    <t>COURT FF 3 CLAY</t>
  </si>
  <si>
    <t>1041A404 020</t>
  </si>
  <si>
    <t>GEL-CHALLENGER 14 PADEL</t>
  </si>
  <si>
    <t>1041A404 101</t>
  </si>
  <si>
    <t>1041A405 101</t>
  </si>
  <si>
    <t>GEL-CHALLENGER 14</t>
  </si>
  <si>
    <t>1041A405 104</t>
  </si>
  <si>
    <t>1041A408 500</t>
  </si>
  <si>
    <t>GEL-DEDICATE 8</t>
  </si>
  <si>
    <t>1041A414 001</t>
  </si>
  <si>
    <t>GEL-DEDICATE 8 PADEL</t>
  </si>
  <si>
    <t>1041A414 405</t>
  </si>
  <si>
    <t>1041A437 103</t>
  </si>
  <si>
    <t>SOLUTION SPEED FF 3 CLAY</t>
  </si>
  <si>
    <t>1041A437 300</t>
  </si>
  <si>
    <t>1041A438 103</t>
  </si>
  <si>
    <t>SOLUTION SPEED FF 3</t>
  </si>
  <si>
    <t>1041A438 300</t>
  </si>
  <si>
    <t>1041A438 802</t>
  </si>
  <si>
    <t>1041A448 104</t>
  </si>
  <si>
    <t>GEL-DEDICATE 8 CLAY</t>
  </si>
  <si>
    <t>1041A448 500</t>
  </si>
  <si>
    <t>1041A449 104</t>
  </si>
  <si>
    <t>GEL-CHALLENGER 14 CLAY</t>
  </si>
  <si>
    <t>1041A449 500</t>
  </si>
  <si>
    <t>1041A465 400</t>
  </si>
  <si>
    <t>SOLUTION SWIFT FF 2 PADEL</t>
  </si>
  <si>
    <t>1041A466 102</t>
  </si>
  <si>
    <t>SOLUTION SWIFT FF 2</t>
  </si>
  <si>
    <t>1041A467 102</t>
  </si>
  <si>
    <t>SOLUTION SWIFT FF 2 CLAY</t>
  </si>
  <si>
    <t>1041A481 300</t>
  </si>
  <si>
    <t>GEL-RESOLUTION X</t>
  </si>
  <si>
    <t>1041A481 500</t>
  </si>
  <si>
    <t>1041A483 100</t>
  </si>
  <si>
    <t>COURT SLIDE 4</t>
  </si>
  <si>
    <t>1041A485 001</t>
  </si>
  <si>
    <t>GEL-RESOLUTION X CLAY</t>
  </si>
  <si>
    <t>1041A485 300</t>
  </si>
  <si>
    <t>1041A485 500</t>
  </si>
  <si>
    <t>1041A489 100</t>
  </si>
  <si>
    <t>GAME FF</t>
  </si>
  <si>
    <t>1041A489 500</t>
  </si>
  <si>
    <t>1041A490 100</t>
  </si>
  <si>
    <t>GAME FF CLAY/OC</t>
  </si>
  <si>
    <t>1041A490 500</t>
  </si>
  <si>
    <t>1041A493 400</t>
  </si>
  <si>
    <t>GAME FF PADEL</t>
  </si>
  <si>
    <t>1041A493 401</t>
  </si>
  <si>
    <t>1041A496 100</t>
  </si>
  <si>
    <t>SOLUTION SPEED FF 3 PADEL</t>
  </si>
  <si>
    <t>1041A503 002</t>
  </si>
  <si>
    <t>GEL-RESOLUTION X PADEL L.E.</t>
  </si>
  <si>
    <t>1041A521 965</t>
  </si>
  <si>
    <t>COURT FF 3 NOVAK CLAY</t>
  </si>
  <si>
    <t>1041A521 966</t>
  </si>
  <si>
    <t>1041A522 965</t>
  </si>
  <si>
    <t>COURT FF 3 NOVAK</t>
  </si>
  <si>
    <t>1041A522 966</t>
  </si>
  <si>
    <t>1051A081 103</t>
  </si>
  <si>
    <t>SKY ELITE FF MT 3</t>
  </si>
  <si>
    <t>1071A101 600</t>
  </si>
  <si>
    <t>POWERBREAK FF</t>
  </si>
  <si>
    <t>1071A102 101</t>
  </si>
  <si>
    <t>GEL-TASK MT 4</t>
  </si>
  <si>
    <t>1012B312 024</t>
  </si>
  <si>
    <t>1012B312 412</t>
  </si>
  <si>
    <t>1012B312 502</t>
  </si>
  <si>
    <t>1012B412 300</t>
  </si>
  <si>
    <t>GEL-EXCITE TRAIL 2</t>
  </si>
  <si>
    <t>1012B418 104</t>
  </si>
  <si>
    <t>1012B418 701</t>
  </si>
  <si>
    <t>1012B427 004</t>
  </si>
  <si>
    <t>Trabuco Terra 2</t>
  </si>
  <si>
    <t>1012B427 300</t>
  </si>
  <si>
    <t>1012B516 004</t>
  </si>
  <si>
    <t>1012B599 003</t>
  </si>
  <si>
    <t>GEL-CUMULUS 26</t>
  </si>
  <si>
    <t>1012B661 001</t>
  </si>
  <si>
    <t>GT-1000 13 GTX</t>
  </si>
  <si>
    <t>1012B663 006</t>
  </si>
  <si>
    <t>GT-1000 13</t>
  </si>
  <si>
    <t>1012B663 401</t>
  </si>
  <si>
    <t>1012B666 003</t>
  </si>
  <si>
    <t>1012B666 301</t>
  </si>
  <si>
    <t>1012B668 002</t>
  </si>
  <si>
    <t>GEL-CUMULUS 26 GTX</t>
  </si>
  <si>
    <t>1012B670 001</t>
  </si>
  <si>
    <t>1012B670 301</t>
  </si>
  <si>
    <t>1012B675 700</t>
  </si>
  <si>
    <t>1012B676 400</t>
  </si>
  <si>
    <t>MAGIC SPEED 4</t>
  </si>
  <si>
    <t>1012B689 800</t>
  </si>
  <si>
    <t>FUJISPEED 3</t>
  </si>
  <si>
    <t>1012B690 300</t>
  </si>
  <si>
    <t>Fuji Lite 5</t>
  </si>
  <si>
    <t>1012B753 102</t>
  </si>
  <si>
    <t>1012B753 301</t>
  </si>
  <si>
    <t>1012B755 020</t>
  </si>
  <si>
    <t>1012B755 250</t>
  </si>
  <si>
    <t>1012B759 020</t>
  </si>
  <si>
    <t>1012B759 400</t>
  </si>
  <si>
    <t>1012B759 700</t>
  </si>
  <si>
    <t>1012B760 001</t>
  </si>
  <si>
    <t>GEL-VENTURE 10 WATERPROOF</t>
  </si>
  <si>
    <t>1012B768 500</t>
  </si>
  <si>
    <t>GEL-Trabuco 13</t>
  </si>
  <si>
    <t>1012B768 700</t>
  </si>
  <si>
    <t>1012B772 500</t>
  </si>
  <si>
    <t>1012B817 800</t>
  </si>
  <si>
    <t>GEL-NIMBUS 27 LITE-SHOW</t>
  </si>
  <si>
    <t>1012B820 700</t>
  </si>
  <si>
    <t>1012B829 700</t>
  </si>
  <si>
    <t>1012B881 750</t>
  </si>
  <si>
    <t>1012B882 400</t>
  </si>
  <si>
    <t>1042A220 500</t>
  </si>
  <si>
    <t>1042A221 500</t>
  </si>
  <si>
    <t>1042A231 103</t>
  </si>
  <si>
    <t>1042A231 700</t>
  </si>
  <si>
    <t>1042A232 100</t>
  </si>
  <si>
    <t>1042A237 401</t>
  </si>
  <si>
    <t>1042A241 103</t>
  </si>
  <si>
    <t>1042A241 501</t>
  </si>
  <si>
    <t>1042A248 700</t>
  </si>
  <si>
    <t>1042A248 750</t>
  </si>
  <si>
    <t>1042A250 700</t>
  </si>
  <si>
    <t>1042A250 750</t>
  </si>
  <si>
    <t>1042A254 103</t>
  </si>
  <si>
    <t>1042A255 104</t>
  </si>
  <si>
    <t>1042A255 401</t>
  </si>
  <si>
    <t>1042A265 102</t>
  </si>
  <si>
    <t>1042A277 400</t>
  </si>
  <si>
    <t>1042A277 500</t>
  </si>
  <si>
    <t>1042A279 101</t>
  </si>
  <si>
    <t>1042A279 500</t>
  </si>
  <si>
    <t>1042A281 100</t>
  </si>
  <si>
    <t>1042A281 500</t>
  </si>
  <si>
    <t>1042A282 100</t>
  </si>
  <si>
    <t>1042A282 500</t>
  </si>
  <si>
    <t>1042A283 100</t>
  </si>
  <si>
    <t>1042A283 400</t>
  </si>
  <si>
    <t>1042A285 500</t>
  </si>
  <si>
    <t>GEL-RESOLUTION X PADEL</t>
  </si>
  <si>
    <t>1042A286 100</t>
  </si>
  <si>
    <t>1042A286 500</t>
  </si>
  <si>
    <t>1052A076 103</t>
  </si>
  <si>
    <t>1072A093 101</t>
  </si>
  <si>
    <t>GEL-ROCKET 11</t>
  </si>
  <si>
    <t>1072A093 105</t>
  </si>
  <si>
    <t>1072A093 402</t>
  </si>
  <si>
    <t>1072A095 401</t>
  </si>
  <si>
    <t>BEYOND FF</t>
  </si>
  <si>
    <t>1072A104 400</t>
  </si>
  <si>
    <t>1072A106 102</t>
  </si>
  <si>
    <t>GEL-TASK 4</t>
  </si>
  <si>
    <t>MEN</t>
  </si>
  <si>
    <t/>
  </si>
  <si>
    <t>WOMEN</t>
  </si>
  <si>
    <t>ADULTS</t>
  </si>
  <si>
    <t>S I Z E   E U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</si>
</sst>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0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77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0" applyNumberFormat="0" applyBorder="0" applyAlignment="0" applyProtection="0"/>
    <xf numFmtId="0" fontId="14" fillId="30" borderId="11" applyNumberFormat="0" applyAlignment="0" applyProtection="0"/>
    <xf numFmtId="0" fontId="15" fillId="31" borderId="12" applyNumberFormat="0" applyAlignment="0" applyProtection="0"/>
    <xf numFmtId="16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33" borderId="11" applyNumberFormat="0" applyAlignment="0" applyProtection="0"/>
    <xf numFmtId="0" fontId="22" fillId="0" borderId="16" applyNumberFormat="0" applyFill="0" applyAlignment="0" applyProtection="0"/>
    <xf numFmtId="0" fontId="23" fillId="34" borderId="0" applyNumberFormat="0" applyBorder="0" applyAlignment="0" applyProtection="0"/>
    <xf numFmtId="0" fontId="24" fillId="0" borderId="0"/>
    <xf numFmtId="0" fontId="24" fillId="0" borderId="0"/>
    <xf numFmtId="0" fontId="2" fillId="35" borderId="17" applyNumberFormat="0" applyFont="0" applyAlignment="0" applyProtection="0"/>
    <xf numFmtId="0" fontId="25" fillId="30" borderId="18" applyNumberFormat="0" applyAlignment="0" applyProtection="0"/>
    <xf numFmtId="9" fontId="2" fillId="0" borderId="0" applyFont="0" applyFill="0" applyBorder="0" applyAlignment="0" applyProtection="0"/>
    <xf numFmtId="0" fontId="8" fillId="0" borderId="0"/>
    <xf numFmtId="0" fontId="26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9" fontId="1" fillId="2" borderId="0" xfId="4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2" borderId="0" xfId="4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9" fontId="9" fillId="2" borderId="0" xfId="4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6" fontId="4" fillId="2" borderId="2" xfId="28" applyNumberFormat="1" applyFont="1" applyFill="1" applyBorder="1" applyAlignment="1">
      <alignment horizontal="center" vertical="center"/>
    </xf>
    <xf numFmtId="166" fontId="4" fillId="2" borderId="2" xfId="43" applyNumberFormat="1" applyFont="1" applyFill="1" applyBorder="1" applyAlignment="1">
      <alignment horizontal="center" vertical="center"/>
    </xf>
    <xf numFmtId="9" fontId="10" fillId="2" borderId="2" xfId="42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 vertical="center" wrapText="1"/>
    </xf>
    <xf numFmtId="9" fontId="4" fillId="2" borderId="4" xfId="42" applyFont="1" applyFill="1" applyBorder="1" applyAlignment="1">
      <alignment horizontal="center" vertical="center" wrapText="1"/>
    </xf>
    <xf numFmtId="166" fontId="9" fillId="3" borderId="2" xfId="28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1" xfId="0" applyBorder="1"/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Percent" xfId="42" builtinId="5"/>
    <cellStyle name="Standaard_Blad1" xfId="43"/>
    <cellStyle name="Title" xfId="44" builtinId="15" customBuiltin="1"/>
    <cellStyle name="Total" xfId="45" builtinId="25" customBuiltin="1"/>
    <cellStyle name="Warning Text" xfId="46" builtinId="11" customBuiltin="1"/>
    <cellStyle name="כותרת 5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400050</xdr:colOff>
      <xdr:row>0</xdr:row>
      <xdr:rowOff>266700</xdr:rowOff>
    </xdr:from>
    <xdr:to>
      <xdr:col>31</xdr:col>
      <xdr:colOff>285750</xdr:colOff>
      <xdr:row>2</xdr:row>
      <xdr:rowOff>171450</xdr:rowOff>
    </xdr:to>
    <xdr:pic>
      <xdr:nvPicPr>
        <xdr:cNvPr id="1025" name="Graphique 226" descr="Flèche : courbe dans le sens des aiguilles d’une montre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182850" y="266700"/>
          <a:ext cx="952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70</xdr:row>
      <xdr:rowOff>114300</xdr:rowOff>
    </xdr:from>
    <xdr:to>
      <xdr:col>1</xdr:col>
      <xdr:colOff>904875</xdr:colOff>
      <xdr:row>70</xdr:row>
      <xdr:rowOff>857250</xdr:rowOff>
    </xdr:to>
    <xdr:pic>
      <xdr:nvPicPr>
        <xdr:cNvPr id="1026" name="Immagine 2"/>
        <xdr:cNvPicPr preferRelativeResize="0"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2000" y="6453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95</xdr:row>
      <xdr:rowOff>114300</xdr:rowOff>
    </xdr:from>
    <xdr:to>
      <xdr:col>1</xdr:col>
      <xdr:colOff>904875</xdr:colOff>
      <xdr:row>95</xdr:row>
      <xdr:rowOff>857250</xdr:rowOff>
    </xdr:to>
    <xdr:pic>
      <xdr:nvPicPr>
        <xdr:cNvPr id="1027" name="Immagine 4"/>
        <xdr:cNvPicPr preferRelativeResize="0"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8834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152</xdr:row>
      <xdr:rowOff>114300</xdr:rowOff>
    </xdr:from>
    <xdr:to>
      <xdr:col>1</xdr:col>
      <xdr:colOff>904875</xdr:colOff>
      <xdr:row>152</xdr:row>
      <xdr:rowOff>857250</xdr:rowOff>
    </xdr:to>
    <xdr:pic>
      <xdr:nvPicPr>
        <xdr:cNvPr id="1028" name="Immagine 6"/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62000" y="14263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142</xdr:row>
      <xdr:rowOff>114300</xdr:rowOff>
    </xdr:from>
    <xdr:to>
      <xdr:col>1</xdr:col>
      <xdr:colOff>904875</xdr:colOff>
      <xdr:row>142</xdr:row>
      <xdr:rowOff>857250</xdr:rowOff>
    </xdr:to>
    <xdr:pic>
      <xdr:nvPicPr>
        <xdr:cNvPr id="1029" name="Immagine 12"/>
        <xdr:cNvPicPr preferRelativeResize="0"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62000" y="13311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54</xdr:row>
      <xdr:rowOff>114300</xdr:rowOff>
    </xdr:from>
    <xdr:to>
      <xdr:col>1</xdr:col>
      <xdr:colOff>904875</xdr:colOff>
      <xdr:row>54</xdr:row>
      <xdr:rowOff>857250</xdr:rowOff>
    </xdr:to>
    <xdr:pic>
      <xdr:nvPicPr>
        <xdr:cNvPr id="1030" name="Immagine 18"/>
        <xdr:cNvPicPr preferRelativeResize="0"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62000" y="4929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166</xdr:row>
      <xdr:rowOff>114300</xdr:rowOff>
    </xdr:from>
    <xdr:to>
      <xdr:col>1</xdr:col>
      <xdr:colOff>904875</xdr:colOff>
      <xdr:row>166</xdr:row>
      <xdr:rowOff>857250</xdr:rowOff>
    </xdr:to>
    <xdr:pic>
      <xdr:nvPicPr>
        <xdr:cNvPr id="1031" name="Immagine 20"/>
        <xdr:cNvPicPr preferRelativeResize="0"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62000" y="15597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58</xdr:row>
      <xdr:rowOff>114300</xdr:rowOff>
    </xdr:from>
    <xdr:to>
      <xdr:col>1</xdr:col>
      <xdr:colOff>904875</xdr:colOff>
      <xdr:row>58</xdr:row>
      <xdr:rowOff>857250</xdr:rowOff>
    </xdr:to>
    <xdr:pic>
      <xdr:nvPicPr>
        <xdr:cNvPr id="1032" name="Immagine 30"/>
        <xdr:cNvPicPr preferRelativeResize="0"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62000" y="5310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103</xdr:row>
      <xdr:rowOff>114300</xdr:rowOff>
    </xdr:from>
    <xdr:to>
      <xdr:col>1</xdr:col>
      <xdr:colOff>904875</xdr:colOff>
      <xdr:row>103</xdr:row>
      <xdr:rowOff>857250</xdr:rowOff>
    </xdr:to>
    <xdr:pic>
      <xdr:nvPicPr>
        <xdr:cNvPr id="1033" name="Immagine 34"/>
        <xdr:cNvPicPr preferRelativeResize="0"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62000" y="9596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92</xdr:row>
      <xdr:rowOff>114300</xdr:rowOff>
    </xdr:from>
    <xdr:to>
      <xdr:col>1</xdr:col>
      <xdr:colOff>904875</xdr:colOff>
      <xdr:row>92</xdr:row>
      <xdr:rowOff>857250</xdr:rowOff>
    </xdr:to>
    <xdr:pic>
      <xdr:nvPicPr>
        <xdr:cNvPr id="1034" name="Immagine 36"/>
        <xdr:cNvPicPr preferRelativeResize="0"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62000" y="8548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154</xdr:row>
      <xdr:rowOff>114300</xdr:rowOff>
    </xdr:from>
    <xdr:to>
      <xdr:col>1</xdr:col>
      <xdr:colOff>904875</xdr:colOff>
      <xdr:row>154</xdr:row>
      <xdr:rowOff>857250</xdr:rowOff>
    </xdr:to>
    <xdr:pic>
      <xdr:nvPicPr>
        <xdr:cNvPr id="1035" name="Immagine 40"/>
        <xdr:cNvPicPr preferRelativeResize="0"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762000" y="14454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98</xdr:row>
      <xdr:rowOff>114300</xdr:rowOff>
    </xdr:from>
    <xdr:to>
      <xdr:col>1</xdr:col>
      <xdr:colOff>904875</xdr:colOff>
      <xdr:row>98</xdr:row>
      <xdr:rowOff>857250</xdr:rowOff>
    </xdr:to>
    <xdr:pic>
      <xdr:nvPicPr>
        <xdr:cNvPr id="1036" name="Immagine 42"/>
        <xdr:cNvPicPr preferRelativeResize="0"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762000" y="9120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130</xdr:row>
      <xdr:rowOff>114300</xdr:rowOff>
    </xdr:from>
    <xdr:to>
      <xdr:col>1</xdr:col>
      <xdr:colOff>904875</xdr:colOff>
      <xdr:row>130</xdr:row>
      <xdr:rowOff>857250</xdr:rowOff>
    </xdr:to>
    <xdr:pic>
      <xdr:nvPicPr>
        <xdr:cNvPr id="1037" name="Immagine 44"/>
        <xdr:cNvPicPr preferRelativeResize="0"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62000" y="12168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120</xdr:row>
      <xdr:rowOff>114300</xdr:rowOff>
    </xdr:from>
    <xdr:to>
      <xdr:col>1</xdr:col>
      <xdr:colOff>904875</xdr:colOff>
      <xdr:row>120</xdr:row>
      <xdr:rowOff>857250</xdr:rowOff>
    </xdr:to>
    <xdr:pic>
      <xdr:nvPicPr>
        <xdr:cNvPr id="1038" name="Immagine 48"/>
        <xdr:cNvPicPr preferRelativeResize="0"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62000" y="11215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156</xdr:row>
      <xdr:rowOff>114300</xdr:rowOff>
    </xdr:from>
    <xdr:to>
      <xdr:col>1</xdr:col>
      <xdr:colOff>904875</xdr:colOff>
      <xdr:row>156</xdr:row>
      <xdr:rowOff>857250</xdr:rowOff>
    </xdr:to>
    <xdr:pic>
      <xdr:nvPicPr>
        <xdr:cNvPr id="1039" name="Immagine 50"/>
        <xdr:cNvPicPr preferRelativeResize="0"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762000" y="14644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105</xdr:row>
      <xdr:rowOff>114300</xdr:rowOff>
    </xdr:from>
    <xdr:to>
      <xdr:col>1</xdr:col>
      <xdr:colOff>904875</xdr:colOff>
      <xdr:row>105</xdr:row>
      <xdr:rowOff>857250</xdr:rowOff>
    </xdr:to>
    <xdr:pic>
      <xdr:nvPicPr>
        <xdr:cNvPr id="1040" name="Immagine 54"/>
        <xdr:cNvPicPr preferRelativeResize="0"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762000" y="9786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79</xdr:row>
      <xdr:rowOff>114300</xdr:rowOff>
    </xdr:from>
    <xdr:to>
      <xdr:col>1</xdr:col>
      <xdr:colOff>904875</xdr:colOff>
      <xdr:row>79</xdr:row>
      <xdr:rowOff>857250</xdr:rowOff>
    </xdr:to>
    <xdr:pic>
      <xdr:nvPicPr>
        <xdr:cNvPr id="1041" name="Immagine 60"/>
        <xdr:cNvPicPr preferRelativeResize="0"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762000" y="7310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131</xdr:row>
      <xdr:rowOff>114300</xdr:rowOff>
    </xdr:from>
    <xdr:to>
      <xdr:col>1</xdr:col>
      <xdr:colOff>904875</xdr:colOff>
      <xdr:row>131</xdr:row>
      <xdr:rowOff>857250</xdr:rowOff>
    </xdr:to>
    <xdr:pic>
      <xdr:nvPicPr>
        <xdr:cNvPr id="1042" name="Immagine 62"/>
        <xdr:cNvPicPr preferRelativeResize="0"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762000" y="12263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167</xdr:row>
      <xdr:rowOff>114300</xdr:rowOff>
    </xdr:from>
    <xdr:to>
      <xdr:col>1</xdr:col>
      <xdr:colOff>904875</xdr:colOff>
      <xdr:row>167</xdr:row>
      <xdr:rowOff>857250</xdr:rowOff>
    </xdr:to>
    <xdr:pic>
      <xdr:nvPicPr>
        <xdr:cNvPr id="1043" name="Immagine 64"/>
        <xdr:cNvPicPr preferRelativeResize="0"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762000" y="15692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155</xdr:row>
      <xdr:rowOff>114300</xdr:rowOff>
    </xdr:from>
    <xdr:to>
      <xdr:col>1</xdr:col>
      <xdr:colOff>904875</xdr:colOff>
      <xdr:row>155</xdr:row>
      <xdr:rowOff>857250</xdr:rowOff>
    </xdr:to>
    <xdr:pic>
      <xdr:nvPicPr>
        <xdr:cNvPr id="1044" name="Immagine 66"/>
        <xdr:cNvPicPr preferRelativeResize="0"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762000" y="14549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104</xdr:row>
      <xdr:rowOff>114300</xdr:rowOff>
    </xdr:from>
    <xdr:to>
      <xdr:col>1</xdr:col>
      <xdr:colOff>904875</xdr:colOff>
      <xdr:row>104</xdr:row>
      <xdr:rowOff>857250</xdr:rowOff>
    </xdr:to>
    <xdr:pic>
      <xdr:nvPicPr>
        <xdr:cNvPr id="1045" name="Immagine 68"/>
        <xdr:cNvPicPr preferRelativeResize="0"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762000" y="9691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160</xdr:row>
      <xdr:rowOff>114300</xdr:rowOff>
    </xdr:from>
    <xdr:to>
      <xdr:col>1</xdr:col>
      <xdr:colOff>904875</xdr:colOff>
      <xdr:row>160</xdr:row>
      <xdr:rowOff>857250</xdr:rowOff>
    </xdr:to>
    <xdr:pic>
      <xdr:nvPicPr>
        <xdr:cNvPr id="1046" name="Immagine 78"/>
        <xdr:cNvPicPr preferRelativeResize="0"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762000" y="15025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19</xdr:row>
      <xdr:rowOff>114300</xdr:rowOff>
    </xdr:from>
    <xdr:to>
      <xdr:col>1</xdr:col>
      <xdr:colOff>904875</xdr:colOff>
      <xdr:row>19</xdr:row>
      <xdr:rowOff>857250</xdr:rowOff>
    </xdr:to>
    <xdr:pic>
      <xdr:nvPicPr>
        <xdr:cNvPr id="1047" name="Immagine 80"/>
        <xdr:cNvPicPr preferRelativeResize="0"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762000" y="1595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161</xdr:row>
      <xdr:rowOff>114300</xdr:rowOff>
    </xdr:from>
    <xdr:to>
      <xdr:col>1</xdr:col>
      <xdr:colOff>904875</xdr:colOff>
      <xdr:row>161</xdr:row>
      <xdr:rowOff>857250</xdr:rowOff>
    </xdr:to>
    <xdr:pic>
      <xdr:nvPicPr>
        <xdr:cNvPr id="1048" name="Immagine 86"/>
        <xdr:cNvPicPr preferRelativeResize="0"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762000" y="15120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93</xdr:row>
      <xdr:rowOff>114300</xdr:rowOff>
    </xdr:from>
    <xdr:to>
      <xdr:col>1</xdr:col>
      <xdr:colOff>904875</xdr:colOff>
      <xdr:row>93</xdr:row>
      <xdr:rowOff>857250</xdr:rowOff>
    </xdr:to>
    <xdr:pic>
      <xdr:nvPicPr>
        <xdr:cNvPr id="1049" name="Immagine 88"/>
        <xdr:cNvPicPr preferRelativeResize="0"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762000" y="8643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71</xdr:row>
      <xdr:rowOff>114300</xdr:rowOff>
    </xdr:from>
    <xdr:to>
      <xdr:col>1</xdr:col>
      <xdr:colOff>904875</xdr:colOff>
      <xdr:row>71</xdr:row>
      <xdr:rowOff>857250</xdr:rowOff>
    </xdr:to>
    <xdr:pic>
      <xdr:nvPicPr>
        <xdr:cNvPr id="1050" name="Immagine 96"/>
        <xdr:cNvPicPr preferRelativeResize="0"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762000" y="6548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87</xdr:row>
      <xdr:rowOff>114300</xdr:rowOff>
    </xdr:from>
    <xdr:to>
      <xdr:col>1</xdr:col>
      <xdr:colOff>904875</xdr:colOff>
      <xdr:row>87</xdr:row>
      <xdr:rowOff>857250</xdr:rowOff>
    </xdr:to>
    <xdr:pic>
      <xdr:nvPicPr>
        <xdr:cNvPr id="1051" name="Immagine 98"/>
        <xdr:cNvPicPr preferRelativeResize="0"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762000" y="8072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157</xdr:row>
      <xdr:rowOff>114300</xdr:rowOff>
    </xdr:from>
    <xdr:to>
      <xdr:col>1</xdr:col>
      <xdr:colOff>904875</xdr:colOff>
      <xdr:row>157</xdr:row>
      <xdr:rowOff>857250</xdr:rowOff>
    </xdr:to>
    <xdr:pic>
      <xdr:nvPicPr>
        <xdr:cNvPr id="1052" name="Immagine 100"/>
        <xdr:cNvPicPr preferRelativeResize="0"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762000" y="14739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114</xdr:row>
      <xdr:rowOff>114300</xdr:rowOff>
    </xdr:from>
    <xdr:to>
      <xdr:col>1</xdr:col>
      <xdr:colOff>904875</xdr:colOff>
      <xdr:row>114</xdr:row>
      <xdr:rowOff>857250</xdr:rowOff>
    </xdr:to>
    <xdr:pic>
      <xdr:nvPicPr>
        <xdr:cNvPr id="1053" name="Immagine 102"/>
        <xdr:cNvPicPr preferRelativeResize="0"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762000" y="10644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102</xdr:row>
      <xdr:rowOff>114300</xdr:rowOff>
    </xdr:from>
    <xdr:to>
      <xdr:col>1</xdr:col>
      <xdr:colOff>904875</xdr:colOff>
      <xdr:row>102</xdr:row>
      <xdr:rowOff>857250</xdr:rowOff>
    </xdr:to>
    <xdr:pic>
      <xdr:nvPicPr>
        <xdr:cNvPr id="1054" name="Immagine 104"/>
        <xdr:cNvPicPr preferRelativeResize="0"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762000" y="9501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168</xdr:row>
      <xdr:rowOff>114300</xdr:rowOff>
    </xdr:from>
    <xdr:to>
      <xdr:col>1</xdr:col>
      <xdr:colOff>904875</xdr:colOff>
      <xdr:row>168</xdr:row>
      <xdr:rowOff>857250</xdr:rowOff>
    </xdr:to>
    <xdr:pic>
      <xdr:nvPicPr>
        <xdr:cNvPr id="1055" name="Immagine 110"/>
        <xdr:cNvPicPr preferRelativeResize="0"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762000" y="15787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89</xdr:row>
      <xdr:rowOff>114300</xdr:rowOff>
    </xdr:from>
    <xdr:to>
      <xdr:col>1</xdr:col>
      <xdr:colOff>904875</xdr:colOff>
      <xdr:row>89</xdr:row>
      <xdr:rowOff>857250</xdr:rowOff>
    </xdr:to>
    <xdr:pic>
      <xdr:nvPicPr>
        <xdr:cNvPr id="1056" name="Immagine 112"/>
        <xdr:cNvPicPr preferRelativeResize="0"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762000" y="8262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147</xdr:row>
      <xdr:rowOff>114300</xdr:rowOff>
    </xdr:from>
    <xdr:to>
      <xdr:col>1</xdr:col>
      <xdr:colOff>904875</xdr:colOff>
      <xdr:row>147</xdr:row>
      <xdr:rowOff>857250</xdr:rowOff>
    </xdr:to>
    <xdr:pic>
      <xdr:nvPicPr>
        <xdr:cNvPr id="1057" name="Immagine 114"/>
        <xdr:cNvPicPr preferRelativeResize="0"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762000" y="13787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67</xdr:row>
      <xdr:rowOff>114300</xdr:rowOff>
    </xdr:from>
    <xdr:to>
      <xdr:col>1</xdr:col>
      <xdr:colOff>904875</xdr:colOff>
      <xdr:row>67</xdr:row>
      <xdr:rowOff>857250</xdr:rowOff>
    </xdr:to>
    <xdr:pic>
      <xdr:nvPicPr>
        <xdr:cNvPr id="1058" name="Immagine 116"/>
        <xdr:cNvPicPr preferRelativeResize="0"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762000" y="6167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30</xdr:row>
      <xdr:rowOff>114300</xdr:rowOff>
    </xdr:from>
    <xdr:to>
      <xdr:col>1</xdr:col>
      <xdr:colOff>904875</xdr:colOff>
      <xdr:row>30</xdr:row>
      <xdr:rowOff>857250</xdr:rowOff>
    </xdr:to>
    <xdr:pic>
      <xdr:nvPicPr>
        <xdr:cNvPr id="1059" name="Immagine 120"/>
        <xdr:cNvPicPr preferRelativeResize="0"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762000" y="2643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111</xdr:row>
      <xdr:rowOff>114300</xdr:rowOff>
    </xdr:from>
    <xdr:to>
      <xdr:col>1</xdr:col>
      <xdr:colOff>904875</xdr:colOff>
      <xdr:row>111</xdr:row>
      <xdr:rowOff>857250</xdr:rowOff>
    </xdr:to>
    <xdr:pic>
      <xdr:nvPicPr>
        <xdr:cNvPr id="1060" name="Immagine 122"/>
        <xdr:cNvPicPr preferRelativeResize="0"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762000" y="10358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124</xdr:row>
      <xdr:rowOff>114300</xdr:rowOff>
    </xdr:from>
    <xdr:to>
      <xdr:col>1</xdr:col>
      <xdr:colOff>904875</xdr:colOff>
      <xdr:row>124</xdr:row>
      <xdr:rowOff>857250</xdr:rowOff>
    </xdr:to>
    <xdr:pic>
      <xdr:nvPicPr>
        <xdr:cNvPr id="1061" name="Immagine 124"/>
        <xdr:cNvPicPr preferRelativeResize="0"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762000" y="11596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163</xdr:row>
      <xdr:rowOff>114300</xdr:rowOff>
    </xdr:from>
    <xdr:to>
      <xdr:col>1</xdr:col>
      <xdr:colOff>904875</xdr:colOff>
      <xdr:row>163</xdr:row>
      <xdr:rowOff>857250</xdr:rowOff>
    </xdr:to>
    <xdr:pic>
      <xdr:nvPicPr>
        <xdr:cNvPr id="1062" name="Immagine 126"/>
        <xdr:cNvPicPr preferRelativeResize="0"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762000" y="15311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22</xdr:row>
      <xdr:rowOff>114300</xdr:rowOff>
    </xdr:from>
    <xdr:to>
      <xdr:col>1</xdr:col>
      <xdr:colOff>904875</xdr:colOff>
      <xdr:row>22</xdr:row>
      <xdr:rowOff>857250</xdr:rowOff>
    </xdr:to>
    <xdr:pic>
      <xdr:nvPicPr>
        <xdr:cNvPr id="1063" name="Immagine 128"/>
        <xdr:cNvPicPr preferRelativeResize="0"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762000" y="1881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164</xdr:row>
      <xdr:rowOff>114300</xdr:rowOff>
    </xdr:from>
    <xdr:to>
      <xdr:col>1</xdr:col>
      <xdr:colOff>904875</xdr:colOff>
      <xdr:row>164</xdr:row>
      <xdr:rowOff>857250</xdr:rowOff>
    </xdr:to>
    <xdr:pic>
      <xdr:nvPicPr>
        <xdr:cNvPr id="1064" name="Immagine 132"/>
        <xdr:cNvPicPr preferRelativeResize="0"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762000" y="15406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63</xdr:row>
      <xdr:rowOff>114300</xdr:rowOff>
    </xdr:from>
    <xdr:to>
      <xdr:col>1</xdr:col>
      <xdr:colOff>904875</xdr:colOff>
      <xdr:row>63</xdr:row>
      <xdr:rowOff>857250</xdr:rowOff>
    </xdr:to>
    <xdr:pic>
      <xdr:nvPicPr>
        <xdr:cNvPr id="1065" name="Immagine 134"/>
        <xdr:cNvPicPr preferRelativeResize="0"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762000" y="5786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34</xdr:row>
      <xdr:rowOff>114300</xdr:rowOff>
    </xdr:from>
    <xdr:to>
      <xdr:col>1</xdr:col>
      <xdr:colOff>904875</xdr:colOff>
      <xdr:row>34</xdr:row>
      <xdr:rowOff>857250</xdr:rowOff>
    </xdr:to>
    <xdr:pic>
      <xdr:nvPicPr>
        <xdr:cNvPr id="1066" name="Immagine 138"/>
        <xdr:cNvPicPr preferRelativeResize="0"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762000" y="3024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77</xdr:row>
      <xdr:rowOff>114300</xdr:rowOff>
    </xdr:from>
    <xdr:to>
      <xdr:col>1</xdr:col>
      <xdr:colOff>904875</xdr:colOff>
      <xdr:row>77</xdr:row>
      <xdr:rowOff>857250</xdr:rowOff>
    </xdr:to>
    <xdr:pic>
      <xdr:nvPicPr>
        <xdr:cNvPr id="1067" name="Immagine 140"/>
        <xdr:cNvPicPr preferRelativeResize="0"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762000" y="7119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60</xdr:row>
      <xdr:rowOff>114300</xdr:rowOff>
    </xdr:from>
    <xdr:to>
      <xdr:col>1</xdr:col>
      <xdr:colOff>904875</xdr:colOff>
      <xdr:row>60</xdr:row>
      <xdr:rowOff>857250</xdr:rowOff>
    </xdr:to>
    <xdr:pic>
      <xdr:nvPicPr>
        <xdr:cNvPr id="1068" name="Immagine 142"/>
        <xdr:cNvPicPr preferRelativeResize="0"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762000" y="5500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169</xdr:row>
      <xdr:rowOff>114300</xdr:rowOff>
    </xdr:from>
    <xdr:to>
      <xdr:col>1</xdr:col>
      <xdr:colOff>904875</xdr:colOff>
      <xdr:row>169</xdr:row>
      <xdr:rowOff>857250</xdr:rowOff>
    </xdr:to>
    <xdr:pic>
      <xdr:nvPicPr>
        <xdr:cNvPr id="1069" name="Immagine 144"/>
        <xdr:cNvPicPr preferRelativeResize="0"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762000" y="15882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134</xdr:row>
      <xdr:rowOff>114300</xdr:rowOff>
    </xdr:from>
    <xdr:to>
      <xdr:col>1</xdr:col>
      <xdr:colOff>904875</xdr:colOff>
      <xdr:row>134</xdr:row>
      <xdr:rowOff>857250</xdr:rowOff>
    </xdr:to>
    <xdr:pic>
      <xdr:nvPicPr>
        <xdr:cNvPr id="1070" name="Immagine 146"/>
        <xdr:cNvPicPr preferRelativeResize="0"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762000" y="12549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170</xdr:row>
      <xdr:rowOff>114300</xdr:rowOff>
    </xdr:from>
    <xdr:to>
      <xdr:col>1</xdr:col>
      <xdr:colOff>904875</xdr:colOff>
      <xdr:row>170</xdr:row>
      <xdr:rowOff>857250</xdr:rowOff>
    </xdr:to>
    <xdr:pic>
      <xdr:nvPicPr>
        <xdr:cNvPr id="1071" name="Immagine 148"/>
        <xdr:cNvPicPr preferRelativeResize="0"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762000" y="15978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158</xdr:row>
      <xdr:rowOff>114300</xdr:rowOff>
    </xdr:from>
    <xdr:to>
      <xdr:col>1</xdr:col>
      <xdr:colOff>904875</xdr:colOff>
      <xdr:row>158</xdr:row>
      <xdr:rowOff>857250</xdr:rowOff>
    </xdr:to>
    <xdr:pic>
      <xdr:nvPicPr>
        <xdr:cNvPr id="1072" name="Immagine 154"/>
        <xdr:cNvPicPr preferRelativeResize="0"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762000" y="14835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33</xdr:row>
      <xdr:rowOff>114300</xdr:rowOff>
    </xdr:from>
    <xdr:to>
      <xdr:col>1</xdr:col>
      <xdr:colOff>904875</xdr:colOff>
      <xdr:row>33</xdr:row>
      <xdr:rowOff>857250</xdr:rowOff>
    </xdr:to>
    <xdr:pic>
      <xdr:nvPicPr>
        <xdr:cNvPr id="1073" name="Immagine 162"/>
        <xdr:cNvPicPr preferRelativeResize="0"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762000" y="2928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165</xdr:row>
      <xdr:rowOff>114300</xdr:rowOff>
    </xdr:from>
    <xdr:to>
      <xdr:col>1</xdr:col>
      <xdr:colOff>904875</xdr:colOff>
      <xdr:row>165</xdr:row>
      <xdr:rowOff>857250</xdr:rowOff>
    </xdr:to>
    <xdr:pic>
      <xdr:nvPicPr>
        <xdr:cNvPr id="1074" name="Immagine 168"/>
        <xdr:cNvPicPr preferRelativeResize="0"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762000" y="15501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84</xdr:row>
      <xdr:rowOff>114300</xdr:rowOff>
    </xdr:from>
    <xdr:to>
      <xdr:col>1</xdr:col>
      <xdr:colOff>904875</xdr:colOff>
      <xdr:row>84</xdr:row>
      <xdr:rowOff>857250</xdr:rowOff>
    </xdr:to>
    <xdr:pic>
      <xdr:nvPicPr>
        <xdr:cNvPr id="1075" name="Immagine 178"/>
        <xdr:cNvPicPr preferRelativeResize="0"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762000" y="7786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128</xdr:row>
      <xdr:rowOff>114300</xdr:rowOff>
    </xdr:from>
    <xdr:to>
      <xdr:col>1</xdr:col>
      <xdr:colOff>904875</xdr:colOff>
      <xdr:row>128</xdr:row>
      <xdr:rowOff>857250</xdr:rowOff>
    </xdr:to>
    <xdr:pic>
      <xdr:nvPicPr>
        <xdr:cNvPr id="1076" name="Immagine 180"/>
        <xdr:cNvPicPr preferRelativeResize="0"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762000" y="11977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138</xdr:row>
      <xdr:rowOff>114300</xdr:rowOff>
    </xdr:from>
    <xdr:to>
      <xdr:col>1</xdr:col>
      <xdr:colOff>904875</xdr:colOff>
      <xdr:row>138</xdr:row>
      <xdr:rowOff>857250</xdr:rowOff>
    </xdr:to>
    <xdr:pic>
      <xdr:nvPicPr>
        <xdr:cNvPr id="1077" name="Immagine 184"/>
        <xdr:cNvPicPr preferRelativeResize="0"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762000" y="12930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100</xdr:row>
      <xdr:rowOff>114300</xdr:rowOff>
    </xdr:from>
    <xdr:to>
      <xdr:col>1</xdr:col>
      <xdr:colOff>904875</xdr:colOff>
      <xdr:row>100</xdr:row>
      <xdr:rowOff>857250</xdr:rowOff>
    </xdr:to>
    <xdr:pic>
      <xdr:nvPicPr>
        <xdr:cNvPr id="1078" name="Immagine 186"/>
        <xdr:cNvPicPr preferRelativeResize="0"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762000" y="9310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148</xdr:row>
      <xdr:rowOff>114300</xdr:rowOff>
    </xdr:from>
    <xdr:to>
      <xdr:col>1</xdr:col>
      <xdr:colOff>904875</xdr:colOff>
      <xdr:row>148</xdr:row>
      <xdr:rowOff>857250</xdr:rowOff>
    </xdr:to>
    <xdr:pic>
      <xdr:nvPicPr>
        <xdr:cNvPr id="1079" name="Immagine 190"/>
        <xdr:cNvPicPr preferRelativeResize="0"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762000" y="13882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59</xdr:row>
      <xdr:rowOff>114300</xdr:rowOff>
    </xdr:from>
    <xdr:to>
      <xdr:col>1</xdr:col>
      <xdr:colOff>904875</xdr:colOff>
      <xdr:row>59</xdr:row>
      <xdr:rowOff>857250</xdr:rowOff>
    </xdr:to>
    <xdr:pic>
      <xdr:nvPicPr>
        <xdr:cNvPr id="1080" name="Immagine 192"/>
        <xdr:cNvPicPr preferRelativeResize="0"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762000" y="5405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144</xdr:row>
      <xdr:rowOff>114300</xdr:rowOff>
    </xdr:from>
    <xdr:to>
      <xdr:col>1</xdr:col>
      <xdr:colOff>904875</xdr:colOff>
      <xdr:row>144</xdr:row>
      <xdr:rowOff>857250</xdr:rowOff>
    </xdr:to>
    <xdr:pic>
      <xdr:nvPicPr>
        <xdr:cNvPr id="1081" name="Immagine 200"/>
        <xdr:cNvPicPr preferRelativeResize="0"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762000" y="13501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153</xdr:row>
      <xdr:rowOff>114300</xdr:rowOff>
    </xdr:from>
    <xdr:to>
      <xdr:col>1</xdr:col>
      <xdr:colOff>904875</xdr:colOff>
      <xdr:row>153</xdr:row>
      <xdr:rowOff>857250</xdr:rowOff>
    </xdr:to>
    <xdr:pic>
      <xdr:nvPicPr>
        <xdr:cNvPr id="1082" name="Immagine 202"/>
        <xdr:cNvPicPr preferRelativeResize="0"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762000" y="14358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112</xdr:row>
      <xdr:rowOff>114300</xdr:rowOff>
    </xdr:from>
    <xdr:to>
      <xdr:col>1</xdr:col>
      <xdr:colOff>904875</xdr:colOff>
      <xdr:row>112</xdr:row>
      <xdr:rowOff>857250</xdr:rowOff>
    </xdr:to>
    <xdr:pic>
      <xdr:nvPicPr>
        <xdr:cNvPr id="1083" name="Immagine 204"/>
        <xdr:cNvPicPr preferRelativeResize="0"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762000" y="10453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116</xdr:row>
      <xdr:rowOff>114300</xdr:rowOff>
    </xdr:from>
    <xdr:to>
      <xdr:col>1</xdr:col>
      <xdr:colOff>904875</xdr:colOff>
      <xdr:row>116</xdr:row>
      <xdr:rowOff>857250</xdr:rowOff>
    </xdr:to>
    <xdr:pic>
      <xdr:nvPicPr>
        <xdr:cNvPr id="1084" name="Immagine 206"/>
        <xdr:cNvPicPr preferRelativeResize="0"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762000" y="10834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109</xdr:row>
      <xdr:rowOff>114300</xdr:rowOff>
    </xdr:from>
    <xdr:to>
      <xdr:col>1</xdr:col>
      <xdr:colOff>904875</xdr:colOff>
      <xdr:row>109</xdr:row>
      <xdr:rowOff>857250</xdr:rowOff>
    </xdr:to>
    <xdr:pic>
      <xdr:nvPicPr>
        <xdr:cNvPr id="1085" name="Immagine 210"/>
        <xdr:cNvPicPr preferRelativeResize="0"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762000" y="10167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113</xdr:row>
      <xdr:rowOff>114300</xdr:rowOff>
    </xdr:from>
    <xdr:to>
      <xdr:col>1</xdr:col>
      <xdr:colOff>904875</xdr:colOff>
      <xdr:row>113</xdr:row>
      <xdr:rowOff>857250</xdr:rowOff>
    </xdr:to>
    <xdr:pic>
      <xdr:nvPicPr>
        <xdr:cNvPr id="1086" name="Immagine 212"/>
        <xdr:cNvPicPr preferRelativeResize="0"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762000" y="10548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117</xdr:row>
      <xdr:rowOff>114300</xdr:rowOff>
    </xdr:from>
    <xdr:to>
      <xdr:col>1</xdr:col>
      <xdr:colOff>904875</xdr:colOff>
      <xdr:row>117</xdr:row>
      <xdr:rowOff>857250</xdr:rowOff>
    </xdr:to>
    <xdr:pic>
      <xdr:nvPicPr>
        <xdr:cNvPr id="1087" name="Immagine 218"/>
        <xdr:cNvPicPr preferRelativeResize="0">
          <a:picLocks noChangeAspect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762000" y="10929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149</xdr:row>
      <xdr:rowOff>114300</xdr:rowOff>
    </xdr:from>
    <xdr:to>
      <xdr:col>1</xdr:col>
      <xdr:colOff>904875</xdr:colOff>
      <xdr:row>149</xdr:row>
      <xdr:rowOff>857250</xdr:rowOff>
    </xdr:to>
    <xdr:pic>
      <xdr:nvPicPr>
        <xdr:cNvPr id="1088" name="Immagine 224"/>
        <xdr:cNvPicPr preferRelativeResize="0"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762000" y="13977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159</xdr:row>
      <xdr:rowOff>114300</xdr:rowOff>
    </xdr:from>
    <xdr:to>
      <xdr:col>1</xdr:col>
      <xdr:colOff>904875</xdr:colOff>
      <xdr:row>159</xdr:row>
      <xdr:rowOff>857250</xdr:rowOff>
    </xdr:to>
    <xdr:pic>
      <xdr:nvPicPr>
        <xdr:cNvPr id="1089" name="Immagine 228"/>
        <xdr:cNvPicPr preferRelativeResize="0">
          <a:picLocks noChangeAspect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762000" y="14930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53</xdr:row>
      <xdr:rowOff>114300</xdr:rowOff>
    </xdr:from>
    <xdr:to>
      <xdr:col>1</xdr:col>
      <xdr:colOff>904875</xdr:colOff>
      <xdr:row>53</xdr:row>
      <xdr:rowOff>857250</xdr:rowOff>
    </xdr:to>
    <xdr:pic>
      <xdr:nvPicPr>
        <xdr:cNvPr id="1090" name="Immagine 232"/>
        <xdr:cNvPicPr preferRelativeResize="0"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762000" y="4833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106</xdr:row>
      <xdr:rowOff>114300</xdr:rowOff>
    </xdr:from>
    <xdr:to>
      <xdr:col>1</xdr:col>
      <xdr:colOff>904875</xdr:colOff>
      <xdr:row>106</xdr:row>
      <xdr:rowOff>857250</xdr:rowOff>
    </xdr:to>
    <xdr:pic>
      <xdr:nvPicPr>
        <xdr:cNvPr id="1091" name="Immagine 234"/>
        <xdr:cNvPicPr preferRelativeResize="0"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762000" y="9882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24</xdr:row>
      <xdr:rowOff>114300</xdr:rowOff>
    </xdr:from>
    <xdr:to>
      <xdr:col>1</xdr:col>
      <xdr:colOff>904875</xdr:colOff>
      <xdr:row>24</xdr:row>
      <xdr:rowOff>857250</xdr:rowOff>
    </xdr:to>
    <xdr:pic>
      <xdr:nvPicPr>
        <xdr:cNvPr id="1092" name="Immagine 236"/>
        <xdr:cNvPicPr preferRelativeResize="0"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762000" y="2071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141</xdr:row>
      <xdr:rowOff>114300</xdr:rowOff>
    </xdr:from>
    <xdr:to>
      <xdr:col>1</xdr:col>
      <xdr:colOff>904875</xdr:colOff>
      <xdr:row>141</xdr:row>
      <xdr:rowOff>857250</xdr:rowOff>
    </xdr:to>
    <xdr:pic>
      <xdr:nvPicPr>
        <xdr:cNvPr id="1093" name="Immagine 242"/>
        <xdr:cNvPicPr preferRelativeResize="0"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762000" y="13215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20</xdr:row>
      <xdr:rowOff>114300</xdr:rowOff>
    </xdr:from>
    <xdr:to>
      <xdr:col>1</xdr:col>
      <xdr:colOff>904875</xdr:colOff>
      <xdr:row>20</xdr:row>
      <xdr:rowOff>857250</xdr:rowOff>
    </xdr:to>
    <xdr:pic>
      <xdr:nvPicPr>
        <xdr:cNvPr id="1094" name="Immagine 254"/>
        <xdr:cNvPicPr preferRelativeResize="0"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762000" y="1690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44</xdr:row>
      <xdr:rowOff>114300</xdr:rowOff>
    </xdr:from>
    <xdr:to>
      <xdr:col>1</xdr:col>
      <xdr:colOff>904875</xdr:colOff>
      <xdr:row>44</xdr:row>
      <xdr:rowOff>857250</xdr:rowOff>
    </xdr:to>
    <xdr:pic>
      <xdr:nvPicPr>
        <xdr:cNvPr id="1095" name="Immagine 258"/>
        <xdr:cNvPicPr preferRelativeResize="0">
          <a:picLocks noChangeAspect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762000" y="3976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66</xdr:row>
      <xdr:rowOff>114300</xdr:rowOff>
    </xdr:from>
    <xdr:to>
      <xdr:col>1</xdr:col>
      <xdr:colOff>904875</xdr:colOff>
      <xdr:row>66</xdr:row>
      <xdr:rowOff>857250</xdr:rowOff>
    </xdr:to>
    <xdr:pic>
      <xdr:nvPicPr>
        <xdr:cNvPr id="1096" name="Immagine 260"/>
        <xdr:cNvPicPr preferRelativeResize="0">
          <a:picLocks noChangeAspect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762000" y="6072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151</xdr:row>
      <xdr:rowOff>114300</xdr:rowOff>
    </xdr:from>
    <xdr:to>
      <xdr:col>1</xdr:col>
      <xdr:colOff>904875</xdr:colOff>
      <xdr:row>151</xdr:row>
      <xdr:rowOff>857250</xdr:rowOff>
    </xdr:to>
    <xdr:pic>
      <xdr:nvPicPr>
        <xdr:cNvPr id="1097" name="Immagine 262"/>
        <xdr:cNvPicPr preferRelativeResize="0">
          <a:picLocks noChangeAspect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762000" y="14168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75</xdr:row>
      <xdr:rowOff>114300</xdr:rowOff>
    </xdr:from>
    <xdr:to>
      <xdr:col>1</xdr:col>
      <xdr:colOff>904875</xdr:colOff>
      <xdr:row>75</xdr:row>
      <xdr:rowOff>857250</xdr:rowOff>
    </xdr:to>
    <xdr:pic>
      <xdr:nvPicPr>
        <xdr:cNvPr id="1098" name="Immagine 264"/>
        <xdr:cNvPicPr preferRelativeResize="0">
          <a:picLocks noChangeAspect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762000" y="6929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32</xdr:row>
      <xdr:rowOff>114300</xdr:rowOff>
    </xdr:from>
    <xdr:to>
      <xdr:col>1</xdr:col>
      <xdr:colOff>904875</xdr:colOff>
      <xdr:row>32</xdr:row>
      <xdr:rowOff>857250</xdr:rowOff>
    </xdr:to>
    <xdr:pic>
      <xdr:nvPicPr>
        <xdr:cNvPr id="1099" name="Immagine 270"/>
        <xdr:cNvPicPr preferRelativeResize="0">
          <a:picLocks noChangeAspect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762000" y="2833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12</xdr:row>
      <xdr:rowOff>114300</xdr:rowOff>
    </xdr:from>
    <xdr:to>
      <xdr:col>1</xdr:col>
      <xdr:colOff>904875</xdr:colOff>
      <xdr:row>12</xdr:row>
      <xdr:rowOff>857250</xdr:rowOff>
    </xdr:to>
    <xdr:pic>
      <xdr:nvPicPr>
        <xdr:cNvPr id="1100" name="Immagine 272"/>
        <xdr:cNvPicPr preferRelativeResize="0">
          <a:picLocks noChangeAspect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762000" y="928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64</xdr:row>
      <xdr:rowOff>114300</xdr:rowOff>
    </xdr:from>
    <xdr:to>
      <xdr:col>1</xdr:col>
      <xdr:colOff>904875</xdr:colOff>
      <xdr:row>64</xdr:row>
      <xdr:rowOff>857250</xdr:rowOff>
    </xdr:to>
    <xdr:pic>
      <xdr:nvPicPr>
        <xdr:cNvPr id="1101" name="Immagine 278"/>
        <xdr:cNvPicPr preferRelativeResize="0">
          <a:picLocks noChangeAspect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762000" y="5881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78</xdr:row>
      <xdr:rowOff>114300</xdr:rowOff>
    </xdr:from>
    <xdr:to>
      <xdr:col>1</xdr:col>
      <xdr:colOff>904875</xdr:colOff>
      <xdr:row>78</xdr:row>
      <xdr:rowOff>857250</xdr:rowOff>
    </xdr:to>
    <xdr:pic>
      <xdr:nvPicPr>
        <xdr:cNvPr id="1102" name="Immagine 280"/>
        <xdr:cNvPicPr preferRelativeResize="0">
          <a:picLocks noChangeAspect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762000" y="7215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4</xdr:row>
      <xdr:rowOff>114300</xdr:rowOff>
    </xdr:from>
    <xdr:to>
      <xdr:col>1</xdr:col>
      <xdr:colOff>904875</xdr:colOff>
      <xdr:row>4</xdr:row>
      <xdr:rowOff>857250</xdr:rowOff>
    </xdr:to>
    <xdr:pic>
      <xdr:nvPicPr>
        <xdr:cNvPr id="1103" name="Immagine 282"/>
        <xdr:cNvPicPr preferRelativeResize="0">
          <a:picLocks noChangeAspect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762000" y="166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10</xdr:row>
      <xdr:rowOff>114300</xdr:rowOff>
    </xdr:from>
    <xdr:to>
      <xdr:col>1</xdr:col>
      <xdr:colOff>904875</xdr:colOff>
      <xdr:row>10</xdr:row>
      <xdr:rowOff>857250</xdr:rowOff>
    </xdr:to>
    <xdr:pic>
      <xdr:nvPicPr>
        <xdr:cNvPr id="1104" name="Immagine 284"/>
        <xdr:cNvPicPr preferRelativeResize="0">
          <a:picLocks noChangeAspect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762000" y="738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126</xdr:row>
      <xdr:rowOff>114300</xdr:rowOff>
    </xdr:from>
    <xdr:to>
      <xdr:col>1</xdr:col>
      <xdr:colOff>904875</xdr:colOff>
      <xdr:row>126</xdr:row>
      <xdr:rowOff>857250</xdr:rowOff>
    </xdr:to>
    <xdr:pic>
      <xdr:nvPicPr>
        <xdr:cNvPr id="1105" name="Immagine 286"/>
        <xdr:cNvPicPr preferRelativeResize="0">
          <a:picLocks noChangeAspect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762000" y="11787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38</xdr:row>
      <xdr:rowOff>114300</xdr:rowOff>
    </xdr:from>
    <xdr:to>
      <xdr:col>1</xdr:col>
      <xdr:colOff>904875</xdr:colOff>
      <xdr:row>38</xdr:row>
      <xdr:rowOff>857250</xdr:rowOff>
    </xdr:to>
    <xdr:pic>
      <xdr:nvPicPr>
        <xdr:cNvPr id="1106" name="Immagine 292"/>
        <xdr:cNvPicPr preferRelativeResize="0">
          <a:picLocks noChangeAspect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762000" y="3405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50</xdr:row>
      <xdr:rowOff>114300</xdr:rowOff>
    </xdr:from>
    <xdr:to>
      <xdr:col>1</xdr:col>
      <xdr:colOff>904875</xdr:colOff>
      <xdr:row>50</xdr:row>
      <xdr:rowOff>857250</xdr:rowOff>
    </xdr:to>
    <xdr:pic>
      <xdr:nvPicPr>
        <xdr:cNvPr id="1107" name="Immagine 294"/>
        <xdr:cNvPicPr preferRelativeResize="0">
          <a:picLocks noChangeAspect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762000" y="4548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28</xdr:row>
      <xdr:rowOff>114300</xdr:rowOff>
    </xdr:from>
    <xdr:to>
      <xdr:col>1</xdr:col>
      <xdr:colOff>904875</xdr:colOff>
      <xdr:row>28</xdr:row>
      <xdr:rowOff>857250</xdr:rowOff>
    </xdr:to>
    <xdr:pic>
      <xdr:nvPicPr>
        <xdr:cNvPr id="1108" name="Immagine 296"/>
        <xdr:cNvPicPr preferRelativeResize="0">
          <a:picLocks noChangeAspect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762000" y="2452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132</xdr:row>
      <xdr:rowOff>114300</xdr:rowOff>
    </xdr:from>
    <xdr:to>
      <xdr:col>1</xdr:col>
      <xdr:colOff>904875</xdr:colOff>
      <xdr:row>132</xdr:row>
      <xdr:rowOff>857250</xdr:rowOff>
    </xdr:to>
    <xdr:pic>
      <xdr:nvPicPr>
        <xdr:cNvPr id="1109" name="Immagine 298"/>
        <xdr:cNvPicPr preferRelativeResize="0">
          <a:picLocks noChangeAspect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762000" y="12358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133</xdr:row>
      <xdr:rowOff>114300</xdr:rowOff>
    </xdr:from>
    <xdr:to>
      <xdr:col>1</xdr:col>
      <xdr:colOff>904875</xdr:colOff>
      <xdr:row>133</xdr:row>
      <xdr:rowOff>857250</xdr:rowOff>
    </xdr:to>
    <xdr:pic>
      <xdr:nvPicPr>
        <xdr:cNvPr id="1110" name="Immagine 300"/>
        <xdr:cNvPicPr preferRelativeResize="0">
          <a:picLocks noChangeAspect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762000" y="12453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55</xdr:row>
      <xdr:rowOff>114300</xdr:rowOff>
    </xdr:from>
    <xdr:to>
      <xdr:col>1</xdr:col>
      <xdr:colOff>904875</xdr:colOff>
      <xdr:row>55</xdr:row>
      <xdr:rowOff>857250</xdr:rowOff>
    </xdr:to>
    <xdr:pic>
      <xdr:nvPicPr>
        <xdr:cNvPr id="1111" name="Immagine 302"/>
        <xdr:cNvPicPr preferRelativeResize="0">
          <a:picLocks noChangeAspect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762000" y="5024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16</xdr:row>
      <xdr:rowOff>114300</xdr:rowOff>
    </xdr:from>
    <xdr:to>
      <xdr:col>1</xdr:col>
      <xdr:colOff>904875</xdr:colOff>
      <xdr:row>16</xdr:row>
      <xdr:rowOff>857250</xdr:rowOff>
    </xdr:to>
    <xdr:pic>
      <xdr:nvPicPr>
        <xdr:cNvPr id="1112" name="Immagine 308"/>
        <xdr:cNvPicPr preferRelativeResize="0">
          <a:picLocks noChangeAspect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762000" y="1309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5</xdr:row>
      <xdr:rowOff>114300</xdr:rowOff>
    </xdr:from>
    <xdr:to>
      <xdr:col>1</xdr:col>
      <xdr:colOff>904875</xdr:colOff>
      <xdr:row>5</xdr:row>
      <xdr:rowOff>857250</xdr:rowOff>
    </xdr:to>
    <xdr:pic>
      <xdr:nvPicPr>
        <xdr:cNvPr id="1113" name="Immagine 310"/>
        <xdr:cNvPicPr preferRelativeResize="0">
          <a:picLocks noChangeAspect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762000" y="261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14</xdr:row>
      <xdr:rowOff>114300</xdr:rowOff>
    </xdr:from>
    <xdr:to>
      <xdr:col>1</xdr:col>
      <xdr:colOff>904875</xdr:colOff>
      <xdr:row>14</xdr:row>
      <xdr:rowOff>857250</xdr:rowOff>
    </xdr:to>
    <xdr:pic>
      <xdr:nvPicPr>
        <xdr:cNvPr id="1114" name="Immagine 314"/>
        <xdr:cNvPicPr preferRelativeResize="0">
          <a:picLocks noChangeAspect="1"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762000" y="1119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82</xdr:row>
      <xdr:rowOff>114300</xdr:rowOff>
    </xdr:from>
    <xdr:to>
      <xdr:col>1</xdr:col>
      <xdr:colOff>904875</xdr:colOff>
      <xdr:row>82</xdr:row>
      <xdr:rowOff>857250</xdr:rowOff>
    </xdr:to>
    <xdr:pic>
      <xdr:nvPicPr>
        <xdr:cNvPr id="1115" name="Immagine 316"/>
        <xdr:cNvPicPr preferRelativeResize="0">
          <a:picLocks noChangeAspect="1"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762000" y="7596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146</xdr:row>
      <xdr:rowOff>114300</xdr:rowOff>
    </xdr:from>
    <xdr:to>
      <xdr:col>1</xdr:col>
      <xdr:colOff>904875</xdr:colOff>
      <xdr:row>146</xdr:row>
      <xdr:rowOff>857250</xdr:rowOff>
    </xdr:to>
    <xdr:pic>
      <xdr:nvPicPr>
        <xdr:cNvPr id="1116" name="Immagine 318"/>
        <xdr:cNvPicPr preferRelativeResize="0">
          <a:picLocks noChangeAspect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762000" y="13692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41</xdr:row>
      <xdr:rowOff>114300</xdr:rowOff>
    </xdr:from>
    <xdr:to>
      <xdr:col>1</xdr:col>
      <xdr:colOff>904875</xdr:colOff>
      <xdr:row>41</xdr:row>
      <xdr:rowOff>857250</xdr:rowOff>
    </xdr:to>
    <xdr:pic>
      <xdr:nvPicPr>
        <xdr:cNvPr id="1117" name="Immagine 322"/>
        <xdr:cNvPicPr preferRelativeResize="0">
          <a:picLocks noChangeAspect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762000" y="3690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26</xdr:row>
      <xdr:rowOff>114300</xdr:rowOff>
    </xdr:from>
    <xdr:to>
      <xdr:col>1</xdr:col>
      <xdr:colOff>904875</xdr:colOff>
      <xdr:row>26</xdr:row>
      <xdr:rowOff>857250</xdr:rowOff>
    </xdr:to>
    <xdr:pic>
      <xdr:nvPicPr>
        <xdr:cNvPr id="1118" name="Immagine 324"/>
        <xdr:cNvPicPr preferRelativeResize="0">
          <a:picLocks noChangeAspect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762000" y="2262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29</xdr:row>
      <xdr:rowOff>114300</xdr:rowOff>
    </xdr:from>
    <xdr:to>
      <xdr:col>1</xdr:col>
      <xdr:colOff>904875</xdr:colOff>
      <xdr:row>29</xdr:row>
      <xdr:rowOff>857250</xdr:rowOff>
    </xdr:to>
    <xdr:pic>
      <xdr:nvPicPr>
        <xdr:cNvPr id="1119" name="Immagine 326"/>
        <xdr:cNvPicPr preferRelativeResize="0">
          <a:picLocks noChangeAspect="1"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762000" y="2547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51</xdr:row>
      <xdr:rowOff>114300</xdr:rowOff>
    </xdr:from>
    <xdr:to>
      <xdr:col>1</xdr:col>
      <xdr:colOff>904875</xdr:colOff>
      <xdr:row>51</xdr:row>
      <xdr:rowOff>857250</xdr:rowOff>
    </xdr:to>
    <xdr:pic>
      <xdr:nvPicPr>
        <xdr:cNvPr id="1120" name="Immagine 330"/>
        <xdr:cNvPicPr preferRelativeResize="0">
          <a:picLocks noChangeAspect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762000" y="4643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23</xdr:row>
      <xdr:rowOff>114300</xdr:rowOff>
    </xdr:from>
    <xdr:to>
      <xdr:col>1</xdr:col>
      <xdr:colOff>904875</xdr:colOff>
      <xdr:row>23</xdr:row>
      <xdr:rowOff>857250</xdr:rowOff>
    </xdr:to>
    <xdr:pic>
      <xdr:nvPicPr>
        <xdr:cNvPr id="1121" name="Immagine 332"/>
        <xdr:cNvPicPr preferRelativeResize="0">
          <a:picLocks noChangeAspect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762000" y="1976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96</xdr:row>
      <xdr:rowOff>114300</xdr:rowOff>
    </xdr:from>
    <xdr:to>
      <xdr:col>1</xdr:col>
      <xdr:colOff>904875</xdr:colOff>
      <xdr:row>96</xdr:row>
      <xdr:rowOff>857250</xdr:rowOff>
    </xdr:to>
    <xdr:pic>
      <xdr:nvPicPr>
        <xdr:cNvPr id="1122" name="Immagine 336"/>
        <xdr:cNvPicPr preferRelativeResize="0">
          <a:picLocks noChangeAspect="1"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762000" y="8929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74</xdr:row>
      <xdr:rowOff>114300</xdr:rowOff>
    </xdr:from>
    <xdr:to>
      <xdr:col>1</xdr:col>
      <xdr:colOff>904875</xdr:colOff>
      <xdr:row>74</xdr:row>
      <xdr:rowOff>857250</xdr:rowOff>
    </xdr:to>
    <xdr:pic>
      <xdr:nvPicPr>
        <xdr:cNvPr id="1123" name="Immagine 338"/>
        <xdr:cNvPicPr preferRelativeResize="0">
          <a:picLocks noChangeAspect="1"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762000" y="6834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8</xdr:row>
      <xdr:rowOff>114300</xdr:rowOff>
    </xdr:from>
    <xdr:to>
      <xdr:col>1</xdr:col>
      <xdr:colOff>904875</xdr:colOff>
      <xdr:row>8</xdr:row>
      <xdr:rowOff>857250</xdr:rowOff>
    </xdr:to>
    <xdr:pic>
      <xdr:nvPicPr>
        <xdr:cNvPr id="1124" name="Immagine 340"/>
        <xdr:cNvPicPr preferRelativeResize="0">
          <a:picLocks noChangeAspect="1"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762000" y="547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94</xdr:row>
      <xdr:rowOff>114300</xdr:rowOff>
    </xdr:from>
    <xdr:to>
      <xdr:col>1</xdr:col>
      <xdr:colOff>904875</xdr:colOff>
      <xdr:row>94</xdr:row>
      <xdr:rowOff>857250</xdr:rowOff>
    </xdr:to>
    <xdr:pic>
      <xdr:nvPicPr>
        <xdr:cNvPr id="1125" name="Immagine 342"/>
        <xdr:cNvPicPr preferRelativeResize="0">
          <a:picLocks noChangeAspect="1"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762000" y="8739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72</xdr:row>
      <xdr:rowOff>114300</xdr:rowOff>
    </xdr:from>
    <xdr:to>
      <xdr:col>1</xdr:col>
      <xdr:colOff>904875</xdr:colOff>
      <xdr:row>72</xdr:row>
      <xdr:rowOff>857250</xdr:rowOff>
    </xdr:to>
    <xdr:pic>
      <xdr:nvPicPr>
        <xdr:cNvPr id="1126" name="Immagine 344"/>
        <xdr:cNvPicPr preferRelativeResize="0">
          <a:picLocks noChangeAspect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762000" y="6643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119</xdr:row>
      <xdr:rowOff>114300</xdr:rowOff>
    </xdr:from>
    <xdr:to>
      <xdr:col>1</xdr:col>
      <xdr:colOff>904875</xdr:colOff>
      <xdr:row>119</xdr:row>
      <xdr:rowOff>857250</xdr:rowOff>
    </xdr:to>
    <xdr:pic>
      <xdr:nvPicPr>
        <xdr:cNvPr id="1127" name="Immagine 348"/>
        <xdr:cNvPicPr preferRelativeResize="0">
          <a:picLocks noChangeAspect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762000" y="11120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99</xdr:row>
      <xdr:rowOff>114300</xdr:rowOff>
    </xdr:from>
    <xdr:to>
      <xdr:col>1</xdr:col>
      <xdr:colOff>904875</xdr:colOff>
      <xdr:row>99</xdr:row>
      <xdr:rowOff>857250</xdr:rowOff>
    </xdr:to>
    <xdr:pic>
      <xdr:nvPicPr>
        <xdr:cNvPr id="1128" name="Immagine 350"/>
        <xdr:cNvPicPr preferRelativeResize="0">
          <a:picLocks noChangeAspect="1"/>
        </xdr:cNvPicPr>
      </xdr:nvPicPr>
      <xdr:blipFill>
        <a:blip xmlns:r="http://schemas.openxmlformats.org/officeDocument/2006/relationships" r:embed="rId104"/>
        <a:srcRect/>
        <a:stretch>
          <a:fillRect/>
        </a:stretch>
      </xdr:blipFill>
      <xdr:spPr bwMode="auto">
        <a:xfrm>
          <a:off x="762000" y="9215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143</xdr:row>
      <xdr:rowOff>114300</xdr:rowOff>
    </xdr:from>
    <xdr:to>
      <xdr:col>1</xdr:col>
      <xdr:colOff>904875</xdr:colOff>
      <xdr:row>143</xdr:row>
      <xdr:rowOff>857250</xdr:rowOff>
    </xdr:to>
    <xdr:pic>
      <xdr:nvPicPr>
        <xdr:cNvPr id="1129" name="Immagine 352"/>
        <xdr:cNvPicPr preferRelativeResize="0">
          <a:picLocks noChangeAspect="1"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762000" y="13406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121</xdr:row>
      <xdr:rowOff>114300</xdr:rowOff>
    </xdr:from>
    <xdr:to>
      <xdr:col>1</xdr:col>
      <xdr:colOff>904875</xdr:colOff>
      <xdr:row>121</xdr:row>
      <xdr:rowOff>857250</xdr:rowOff>
    </xdr:to>
    <xdr:pic>
      <xdr:nvPicPr>
        <xdr:cNvPr id="1130" name="Immagine 354"/>
        <xdr:cNvPicPr preferRelativeResize="0"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762000" y="11310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13</xdr:row>
      <xdr:rowOff>114300</xdr:rowOff>
    </xdr:from>
    <xdr:to>
      <xdr:col>1</xdr:col>
      <xdr:colOff>904875</xdr:colOff>
      <xdr:row>13</xdr:row>
      <xdr:rowOff>857250</xdr:rowOff>
    </xdr:to>
    <xdr:pic>
      <xdr:nvPicPr>
        <xdr:cNvPr id="1131" name="Immagine 356"/>
        <xdr:cNvPicPr preferRelativeResize="0"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762000" y="1023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127</xdr:row>
      <xdr:rowOff>114300</xdr:rowOff>
    </xdr:from>
    <xdr:to>
      <xdr:col>1</xdr:col>
      <xdr:colOff>904875</xdr:colOff>
      <xdr:row>127</xdr:row>
      <xdr:rowOff>857250</xdr:rowOff>
    </xdr:to>
    <xdr:pic>
      <xdr:nvPicPr>
        <xdr:cNvPr id="1132" name="Immagine 358"/>
        <xdr:cNvPicPr preferRelativeResize="0">
          <a:picLocks noChangeAspect="1"/>
        </xdr:cNvPicPr>
      </xdr:nvPicPr>
      <xdr:blipFill>
        <a:blip xmlns:r="http://schemas.openxmlformats.org/officeDocument/2006/relationships" r:embed="rId108"/>
        <a:srcRect/>
        <a:stretch>
          <a:fillRect/>
        </a:stretch>
      </xdr:blipFill>
      <xdr:spPr bwMode="auto">
        <a:xfrm>
          <a:off x="762000" y="11882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47</xdr:row>
      <xdr:rowOff>114300</xdr:rowOff>
    </xdr:from>
    <xdr:to>
      <xdr:col>1</xdr:col>
      <xdr:colOff>904875</xdr:colOff>
      <xdr:row>47</xdr:row>
      <xdr:rowOff>857250</xdr:rowOff>
    </xdr:to>
    <xdr:pic>
      <xdr:nvPicPr>
        <xdr:cNvPr id="1133" name="Immagine 360"/>
        <xdr:cNvPicPr preferRelativeResize="0">
          <a:picLocks noChangeAspect="1"/>
        </xdr:cNvPicPr>
      </xdr:nvPicPr>
      <xdr:blipFill>
        <a:blip xmlns:r="http://schemas.openxmlformats.org/officeDocument/2006/relationships" r:embed="rId109"/>
        <a:srcRect/>
        <a:stretch>
          <a:fillRect/>
        </a:stretch>
      </xdr:blipFill>
      <xdr:spPr bwMode="auto">
        <a:xfrm>
          <a:off x="762000" y="4262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7</xdr:row>
      <xdr:rowOff>114300</xdr:rowOff>
    </xdr:from>
    <xdr:to>
      <xdr:col>1</xdr:col>
      <xdr:colOff>904875</xdr:colOff>
      <xdr:row>7</xdr:row>
      <xdr:rowOff>857250</xdr:rowOff>
    </xdr:to>
    <xdr:pic>
      <xdr:nvPicPr>
        <xdr:cNvPr id="1134" name="Immagine 362"/>
        <xdr:cNvPicPr preferRelativeResize="0">
          <a:picLocks noChangeAspect="1"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 bwMode="auto">
        <a:xfrm>
          <a:off x="762000" y="452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17</xdr:row>
      <xdr:rowOff>114300</xdr:rowOff>
    </xdr:from>
    <xdr:to>
      <xdr:col>1</xdr:col>
      <xdr:colOff>904875</xdr:colOff>
      <xdr:row>17</xdr:row>
      <xdr:rowOff>857250</xdr:rowOff>
    </xdr:to>
    <xdr:pic>
      <xdr:nvPicPr>
        <xdr:cNvPr id="1135" name="Immagine 364"/>
        <xdr:cNvPicPr preferRelativeResize="0">
          <a:picLocks noChangeAspect="1"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762000" y="1404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43</xdr:row>
      <xdr:rowOff>114300</xdr:rowOff>
    </xdr:from>
    <xdr:to>
      <xdr:col>1</xdr:col>
      <xdr:colOff>904875</xdr:colOff>
      <xdr:row>43</xdr:row>
      <xdr:rowOff>857250</xdr:rowOff>
    </xdr:to>
    <xdr:pic>
      <xdr:nvPicPr>
        <xdr:cNvPr id="1136" name="Immagine 366"/>
        <xdr:cNvPicPr preferRelativeResize="0">
          <a:picLocks noChangeAspect="1"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 bwMode="auto">
        <a:xfrm>
          <a:off x="762000" y="3881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18</xdr:row>
      <xdr:rowOff>114300</xdr:rowOff>
    </xdr:from>
    <xdr:to>
      <xdr:col>1</xdr:col>
      <xdr:colOff>904875</xdr:colOff>
      <xdr:row>18</xdr:row>
      <xdr:rowOff>857250</xdr:rowOff>
    </xdr:to>
    <xdr:pic>
      <xdr:nvPicPr>
        <xdr:cNvPr id="1137" name="Immagine 370"/>
        <xdr:cNvPicPr preferRelativeResize="0">
          <a:picLocks noChangeAspect="1"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 bwMode="auto">
        <a:xfrm>
          <a:off x="762000" y="1500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11</xdr:row>
      <xdr:rowOff>114300</xdr:rowOff>
    </xdr:from>
    <xdr:to>
      <xdr:col>1</xdr:col>
      <xdr:colOff>904875</xdr:colOff>
      <xdr:row>11</xdr:row>
      <xdr:rowOff>857250</xdr:rowOff>
    </xdr:to>
    <xdr:pic>
      <xdr:nvPicPr>
        <xdr:cNvPr id="1138" name="Immagine 372"/>
        <xdr:cNvPicPr preferRelativeResize="0">
          <a:picLocks noChangeAspect="1"/>
        </xdr:cNvPicPr>
      </xdr:nvPicPr>
      <xdr:blipFill>
        <a:blip xmlns:r="http://schemas.openxmlformats.org/officeDocument/2006/relationships" r:embed="rId114"/>
        <a:srcRect/>
        <a:stretch>
          <a:fillRect/>
        </a:stretch>
      </xdr:blipFill>
      <xdr:spPr bwMode="auto">
        <a:xfrm>
          <a:off x="762000" y="833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108</xdr:row>
      <xdr:rowOff>114300</xdr:rowOff>
    </xdr:from>
    <xdr:to>
      <xdr:col>1</xdr:col>
      <xdr:colOff>904875</xdr:colOff>
      <xdr:row>108</xdr:row>
      <xdr:rowOff>857250</xdr:rowOff>
    </xdr:to>
    <xdr:pic>
      <xdr:nvPicPr>
        <xdr:cNvPr id="1139" name="Immagine 374"/>
        <xdr:cNvPicPr preferRelativeResize="0">
          <a:picLocks noChangeAspect="1"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762000" y="10072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86</xdr:row>
      <xdr:rowOff>114300</xdr:rowOff>
    </xdr:from>
    <xdr:to>
      <xdr:col>1</xdr:col>
      <xdr:colOff>904875</xdr:colOff>
      <xdr:row>86</xdr:row>
      <xdr:rowOff>857250</xdr:rowOff>
    </xdr:to>
    <xdr:pic>
      <xdr:nvPicPr>
        <xdr:cNvPr id="1140" name="Immagine 376"/>
        <xdr:cNvPicPr preferRelativeResize="0">
          <a:picLocks noChangeAspect="1"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762000" y="7977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62</xdr:row>
      <xdr:rowOff>114300</xdr:rowOff>
    </xdr:from>
    <xdr:to>
      <xdr:col>1</xdr:col>
      <xdr:colOff>904875</xdr:colOff>
      <xdr:row>62</xdr:row>
      <xdr:rowOff>857250</xdr:rowOff>
    </xdr:to>
    <xdr:pic>
      <xdr:nvPicPr>
        <xdr:cNvPr id="1141" name="Immagine 380"/>
        <xdr:cNvPicPr preferRelativeResize="0">
          <a:picLocks noChangeAspect="1"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 bwMode="auto">
        <a:xfrm>
          <a:off x="762000" y="5691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73</xdr:row>
      <xdr:rowOff>114300</xdr:rowOff>
    </xdr:from>
    <xdr:to>
      <xdr:col>1</xdr:col>
      <xdr:colOff>904875</xdr:colOff>
      <xdr:row>73</xdr:row>
      <xdr:rowOff>857250</xdr:rowOff>
    </xdr:to>
    <xdr:pic>
      <xdr:nvPicPr>
        <xdr:cNvPr id="1142" name="Immagine 382"/>
        <xdr:cNvPicPr preferRelativeResize="0">
          <a:picLocks noChangeAspect="1"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762000" y="6738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65</xdr:row>
      <xdr:rowOff>114300</xdr:rowOff>
    </xdr:from>
    <xdr:to>
      <xdr:col>1</xdr:col>
      <xdr:colOff>904875</xdr:colOff>
      <xdr:row>65</xdr:row>
      <xdr:rowOff>857250</xdr:rowOff>
    </xdr:to>
    <xdr:pic>
      <xdr:nvPicPr>
        <xdr:cNvPr id="1143" name="Immagine 384"/>
        <xdr:cNvPicPr preferRelativeResize="0">
          <a:picLocks noChangeAspect="1"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762000" y="5976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139</xdr:row>
      <xdr:rowOff>114300</xdr:rowOff>
    </xdr:from>
    <xdr:to>
      <xdr:col>1</xdr:col>
      <xdr:colOff>904875</xdr:colOff>
      <xdr:row>139</xdr:row>
      <xdr:rowOff>857250</xdr:rowOff>
    </xdr:to>
    <xdr:pic>
      <xdr:nvPicPr>
        <xdr:cNvPr id="1144" name="Immagine 386"/>
        <xdr:cNvPicPr preferRelativeResize="0">
          <a:picLocks noChangeAspect="1"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 bwMode="auto">
        <a:xfrm>
          <a:off x="762000" y="13025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123</xdr:row>
      <xdr:rowOff>114300</xdr:rowOff>
    </xdr:from>
    <xdr:to>
      <xdr:col>1</xdr:col>
      <xdr:colOff>904875</xdr:colOff>
      <xdr:row>123</xdr:row>
      <xdr:rowOff>857250</xdr:rowOff>
    </xdr:to>
    <xdr:pic>
      <xdr:nvPicPr>
        <xdr:cNvPr id="1145" name="Immagine 388"/>
        <xdr:cNvPicPr preferRelativeResize="0">
          <a:picLocks noChangeAspect="1"/>
        </xdr:cNvPicPr>
      </xdr:nvPicPr>
      <xdr:blipFill>
        <a:blip xmlns:r="http://schemas.openxmlformats.org/officeDocument/2006/relationships" r:embed="rId121"/>
        <a:srcRect/>
        <a:stretch>
          <a:fillRect/>
        </a:stretch>
      </xdr:blipFill>
      <xdr:spPr bwMode="auto">
        <a:xfrm>
          <a:off x="762000" y="11501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97</xdr:row>
      <xdr:rowOff>114300</xdr:rowOff>
    </xdr:from>
    <xdr:to>
      <xdr:col>1</xdr:col>
      <xdr:colOff>904875</xdr:colOff>
      <xdr:row>97</xdr:row>
      <xdr:rowOff>857250</xdr:rowOff>
    </xdr:to>
    <xdr:pic>
      <xdr:nvPicPr>
        <xdr:cNvPr id="1146" name="Immagine 390"/>
        <xdr:cNvPicPr preferRelativeResize="0">
          <a:picLocks noChangeAspect="1"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762000" y="9024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135</xdr:row>
      <xdr:rowOff>114300</xdr:rowOff>
    </xdr:from>
    <xdr:to>
      <xdr:col>1</xdr:col>
      <xdr:colOff>904875</xdr:colOff>
      <xdr:row>135</xdr:row>
      <xdr:rowOff>857250</xdr:rowOff>
    </xdr:to>
    <xdr:pic>
      <xdr:nvPicPr>
        <xdr:cNvPr id="1147" name="Immagine 392"/>
        <xdr:cNvPicPr preferRelativeResize="0">
          <a:picLocks noChangeAspect="1"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762000" y="12644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91</xdr:row>
      <xdr:rowOff>114300</xdr:rowOff>
    </xdr:from>
    <xdr:to>
      <xdr:col>1</xdr:col>
      <xdr:colOff>904875</xdr:colOff>
      <xdr:row>91</xdr:row>
      <xdr:rowOff>857250</xdr:rowOff>
    </xdr:to>
    <xdr:pic>
      <xdr:nvPicPr>
        <xdr:cNvPr id="1148" name="Immagine 394"/>
        <xdr:cNvPicPr preferRelativeResize="0">
          <a:picLocks noChangeAspect="1"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 bwMode="auto">
        <a:xfrm>
          <a:off x="762000" y="8453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110</xdr:row>
      <xdr:rowOff>114300</xdr:rowOff>
    </xdr:from>
    <xdr:to>
      <xdr:col>1</xdr:col>
      <xdr:colOff>904875</xdr:colOff>
      <xdr:row>110</xdr:row>
      <xdr:rowOff>857250</xdr:rowOff>
    </xdr:to>
    <xdr:pic>
      <xdr:nvPicPr>
        <xdr:cNvPr id="1149" name="Immagine 400"/>
        <xdr:cNvPicPr preferRelativeResize="0">
          <a:picLocks noChangeAspect="1"/>
        </xdr:cNvPicPr>
      </xdr:nvPicPr>
      <xdr:blipFill>
        <a:blip xmlns:r="http://schemas.openxmlformats.org/officeDocument/2006/relationships" r:embed="rId125"/>
        <a:srcRect/>
        <a:stretch>
          <a:fillRect/>
        </a:stretch>
      </xdr:blipFill>
      <xdr:spPr bwMode="auto">
        <a:xfrm>
          <a:off x="762000" y="10263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48</xdr:row>
      <xdr:rowOff>114300</xdr:rowOff>
    </xdr:from>
    <xdr:to>
      <xdr:col>1</xdr:col>
      <xdr:colOff>904875</xdr:colOff>
      <xdr:row>48</xdr:row>
      <xdr:rowOff>857250</xdr:rowOff>
    </xdr:to>
    <xdr:pic>
      <xdr:nvPicPr>
        <xdr:cNvPr id="1150" name="Immagine 402"/>
        <xdr:cNvPicPr preferRelativeResize="0">
          <a:picLocks noChangeAspect="1"/>
        </xdr:cNvPicPr>
      </xdr:nvPicPr>
      <xdr:blipFill>
        <a:blip xmlns:r="http://schemas.openxmlformats.org/officeDocument/2006/relationships" r:embed="rId126"/>
        <a:srcRect/>
        <a:stretch>
          <a:fillRect/>
        </a:stretch>
      </xdr:blipFill>
      <xdr:spPr bwMode="auto">
        <a:xfrm>
          <a:off x="762000" y="4357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6</xdr:row>
      <xdr:rowOff>114300</xdr:rowOff>
    </xdr:from>
    <xdr:to>
      <xdr:col>1</xdr:col>
      <xdr:colOff>904875</xdr:colOff>
      <xdr:row>6</xdr:row>
      <xdr:rowOff>857250</xdr:rowOff>
    </xdr:to>
    <xdr:pic>
      <xdr:nvPicPr>
        <xdr:cNvPr id="1151" name="Immagine 404"/>
        <xdr:cNvPicPr preferRelativeResize="0">
          <a:picLocks noChangeAspect="1"/>
        </xdr:cNvPicPr>
      </xdr:nvPicPr>
      <xdr:blipFill>
        <a:blip xmlns:r="http://schemas.openxmlformats.org/officeDocument/2006/relationships" r:embed="rId127"/>
        <a:srcRect/>
        <a:stretch>
          <a:fillRect/>
        </a:stretch>
      </xdr:blipFill>
      <xdr:spPr bwMode="auto">
        <a:xfrm>
          <a:off x="762000" y="357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83</xdr:row>
      <xdr:rowOff>114300</xdr:rowOff>
    </xdr:from>
    <xdr:to>
      <xdr:col>1</xdr:col>
      <xdr:colOff>904875</xdr:colOff>
      <xdr:row>83</xdr:row>
      <xdr:rowOff>857250</xdr:rowOff>
    </xdr:to>
    <xdr:pic>
      <xdr:nvPicPr>
        <xdr:cNvPr id="1152" name="Immagine 406"/>
        <xdr:cNvPicPr preferRelativeResize="0">
          <a:picLocks noChangeAspect="1"/>
        </xdr:cNvPicPr>
      </xdr:nvPicPr>
      <xdr:blipFill>
        <a:blip xmlns:r="http://schemas.openxmlformats.org/officeDocument/2006/relationships" r:embed="rId128"/>
        <a:srcRect/>
        <a:stretch>
          <a:fillRect/>
        </a:stretch>
      </xdr:blipFill>
      <xdr:spPr bwMode="auto">
        <a:xfrm>
          <a:off x="762000" y="7691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42</xdr:row>
      <xdr:rowOff>114300</xdr:rowOff>
    </xdr:from>
    <xdr:to>
      <xdr:col>1</xdr:col>
      <xdr:colOff>904875</xdr:colOff>
      <xdr:row>42</xdr:row>
      <xdr:rowOff>857250</xdr:rowOff>
    </xdr:to>
    <xdr:pic>
      <xdr:nvPicPr>
        <xdr:cNvPr id="1153" name="Immagine 408"/>
        <xdr:cNvPicPr preferRelativeResize="0">
          <a:picLocks noChangeAspect="1"/>
        </xdr:cNvPicPr>
      </xdr:nvPicPr>
      <xdr:blipFill>
        <a:blip xmlns:r="http://schemas.openxmlformats.org/officeDocument/2006/relationships" r:embed="rId129"/>
        <a:srcRect/>
        <a:stretch>
          <a:fillRect/>
        </a:stretch>
      </xdr:blipFill>
      <xdr:spPr bwMode="auto">
        <a:xfrm>
          <a:off x="762000" y="3786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76</xdr:row>
      <xdr:rowOff>114300</xdr:rowOff>
    </xdr:from>
    <xdr:to>
      <xdr:col>1</xdr:col>
      <xdr:colOff>904875</xdr:colOff>
      <xdr:row>76</xdr:row>
      <xdr:rowOff>857250</xdr:rowOff>
    </xdr:to>
    <xdr:pic>
      <xdr:nvPicPr>
        <xdr:cNvPr id="1154" name="Immagine 410"/>
        <xdr:cNvPicPr preferRelativeResize="0">
          <a:picLocks noChangeAspect="1"/>
        </xdr:cNvPicPr>
      </xdr:nvPicPr>
      <xdr:blipFill>
        <a:blip xmlns:r="http://schemas.openxmlformats.org/officeDocument/2006/relationships" r:embed="rId130"/>
        <a:srcRect/>
        <a:stretch>
          <a:fillRect/>
        </a:stretch>
      </xdr:blipFill>
      <xdr:spPr bwMode="auto">
        <a:xfrm>
          <a:off x="762000" y="7024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52</xdr:row>
      <xdr:rowOff>114300</xdr:rowOff>
    </xdr:from>
    <xdr:to>
      <xdr:col>1</xdr:col>
      <xdr:colOff>904875</xdr:colOff>
      <xdr:row>52</xdr:row>
      <xdr:rowOff>857250</xdr:rowOff>
    </xdr:to>
    <xdr:pic>
      <xdr:nvPicPr>
        <xdr:cNvPr id="1155" name="Immagine 412"/>
        <xdr:cNvPicPr preferRelativeResize="0">
          <a:picLocks noChangeAspect="1"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762000" y="4738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140</xdr:row>
      <xdr:rowOff>114300</xdr:rowOff>
    </xdr:from>
    <xdr:to>
      <xdr:col>1</xdr:col>
      <xdr:colOff>904875</xdr:colOff>
      <xdr:row>140</xdr:row>
      <xdr:rowOff>857250</xdr:rowOff>
    </xdr:to>
    <xdr:pic>
      <xdr:nvPicPr>
        <xdr:cNvPr id="1156" name="Immagine 414"/>
        <xdr:cNvPicPr preferRelativeResize="0">
          <a:picLocks noChangeAspect="1"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762000" y="13120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115</xdr:row>
      <xdr:rowOff>114300</xdr:rowOff>
    </xdr:from>
    <xdr:to>
      <xdr:col>1</xdr:col>
      <xdr:colOff>904875</xdr:colOff>
      <xdr:row>115</xdr:row>
      <xdr:rowOff>857250</xdr:rowOff>
    </xdr:to>
    <xdr:pic>
      <xdr:nvPicPr>
        <xdr:cNvPr id="1157" name="Immagine 420"/>
        <xdr:cNvPicPr preferRelativeResize="0">
          <a:picLocks noChangeAspect="1"/>
        </xdr:cNvPicPr>
      </xdr:nvPicPr>
      <xdr:blipFill>
        <a:blip xmlns:r="http://schemas.openxmlformats.org/officeDocument/2006/relationships" r:embed="rId133"/>
        <a:srcRect/>
        <a:stretch>
          <a:fillRect/>
        </a:stretch>
      </xdr:blipFill>
      <xdr:spPr bwMode="auto">
        <a:xfrm>
          <a:off x="762000" y="10739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136</xdr:row>
      <xdr:rowOff>114300</xdr:rowOff>
    </xdr:from>
    <xdr:to>
      <xdr:col>1</xdr:col>
      <xdr:colOff>904875</xdr:colOff>
      <xdr:row>136</xdr:row>
      <xdr:rowOff>857250</xdr:rowOff>
    </xdr:to>
    <xdr:pic>
      <xdr:nvPicPr>
        <xdr:cNvPr id="1158" name="Immagine 422"/>
        <xdr:cNvPicPr preferRelativeResize="0">
          <a:picLocks noChangeAspect="1"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 bwMode="auto">
        <a:xfrm>
          <a:off x="762000" y="12739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129</xdr:row>
      <xdr:rowOff>114300</xdr:rowOff>
    </xdr:from>
    <xdr:to>
      <xdr:col>1</xdr:col>
      <xdr:colOff>904875</xdr:colOff>
      <xdr:row>129</xdr:row>
      <xdr:rowOff>857250</xdr:rowOff>
    </xdr:to>
    <xdr:pic>
      <xdr:nvPicPr>
        <xdr:cNvPr id="1159" name="Immagine 426"/>
        <xdr:cNvPicPr preferRelativeResize="0">
          <a:picLocks noChangeAspect="1"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 bwMode="auto">
        <a:xfrm>
          <a:off x="762000" y="12072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61</xdr:row>
      <xdr:rowOff>114300</xdr:rowOff>
    </xdr:from>
    <xdr:to>
      <xdr:col>1</xdr:col>
      <xdr:colOff>904875</xdr:colOff>
      <xdr:row>61</xdr:row>
      <xdr:rowOff>857250</xdr:rowOff>
    </xdr:to>
    <xdr:pic>
      <xdr:nvPicPr>
        <xdr:cNvPr id="1160" name="Immagine 430"/>
        <xdr:cNvPicPr preferRelativeResize="0">
          <a:picLocks noChangeAspect="1"/>
        </xdr:cNvPicPr>
      </xdr:nvPicPr>
      <xdr:blipFill>
        <a:blip xmlns:r="http://schemas.openxmlformats.org/officeDocument/2006/relationships" r:embed="rId136"/>
        <a:srcRect/>
        <a:stretch>
          <a:fillRect/>
        </a:stretch>
      </xdr:blipFill>
      <xdr:spPr bwMode="auto">
        <a:xfrm>
          <a:off x="762000" y="5595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107</xdr:row>
      <xdr:rowOff>114300</xdr:rowOff>
    </xdr:from>
    <xdr:to>
      <xdr:col>1</xdr:col>
      <xdr:colOff>904875</xdr:colOff>
      <xdr:row>107</xdr:row>
      <xdr:rowOff>857250</xdr:rowOff>
    </xdr:to>
    <xdr:pic>
      <xdr:nvPicPr>
        <xdr:cNvPr id="1161" name="Immagine 432"/>
        <xdr:cNvPicPr preferRelativeResize="0">
          <a:picLocks noChangeAspect="1"/>
        </xdr:cNvPicPr>
      </xdr:nvPicPr>
      <xdr:blipFill>
        <a:blip xmlns:r="http://schemas.openxmlformats.org/officeDocument/2006/relationships" r:embed="rId137"/>
        <a:srcRect/>
        <a:stretch>
          <a:fillRect/>
        </a:stretch>
      </xdr:blipFill>
      <xdr:spPr bwMode="auto">
        <a:xfrm>
          <a:off x="762000" y="9977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35</xdr:row>
      <xdr:rowOff>114300</xdr:rowOff>
    </xdr:from>
    <xdr:to>
      <xdr:col>1</xdr:col>
      <xdr:colOff>904875</xdr:colOff>
      <xdr:row>35</xdr:row>
      <xdr:rowOff>857250</xdr:rowOff>
    </xdr:to>
    <xdr:pic>
      <xdr:nvPicPr>
        <xdr:cNvPr id="1162" name="Immagine 434"/>
        <xdr:cNvPicPr preferRelativeResize="0">
          <a:picLocks noChangeAspect="1"/>
        </xdr:cNvPicPr>
      </xdr:nvPicPr>
      <xdr:blipFill>
        <a:blip xmlns:r="http://schemas.openxmlformats.org/officeDocument/2006/relationships" r:embed="rId138"/>
        <a:srcRect/>
        <a:stretch>
          <a:fillRect/>
        </a:stretch>
      </xdr:blipFill>
      <xdr:spPr bwMode="auto">
        <a:xfrm>
          <a:off x="762000" y="3119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31</xdr:row>
      <xdr:rowOff>114300</xdr:rowOff>
    </xdr:from>
    <xdr:to>
      <xdr:col>1</xdr:col>
      <xdr:colOff>904875</xdr:colOff>
      <xdr:row>31</xdr:row>
      <xdr:rowOff>857250</xdr:rowOff>
    </xdr:to>
    <xdr:pic>
      <xdr:nvPicPr>
        <xdr:cNvPr id="1163" name="Immagine 436"/>
        <xdr:cNvPicPr preferRelativeResize="0">
          <a:picLocks noChangeAspect="1"/>
        </xdr:cNvPicPr>
      </xdr:nvPicPr>
      <xdr:blipFill>
        <a:blip xmlns:r="http://schemas.openxmlformats.org/officeDocument/2006/relationships" r:embed="rId139"/>
        <a:srcRect/>
        <a:stretch>
          <a:fillRect/>
        </a:stretch>
      </xdr:blipFill>
      <xdr:spPr bwMode="auto">
        <a:xfrm>
          <a:off x="762000" y="2738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46</xdr:row>
      <xdr:rowOff>114300</xdr:rowOff>
    </xdr:from>
    <xdr:to>
      <xdr:col>1</xdr:col>
      <xdr:colOff>904875</xdr:colOff>
      <xdr:row>46</xdr:row>
      <xdr:rowOff>857250</xdr:rowOff>
    </xdr:to>
    <xdr:pic>
      <xdr:nvPicPr>
        <xdr:cNvPr id="1164" name="Immagine 438"/>
        <xdr:cNvPicPr preferRelativeResize="0">
          <a:picLocks noChangeAspect="1"/>
        </xdr:cNvPicPr>
      </xdr:nvPicPr>
      <xdr:blipFill>
        <a:blip xmlns:r="http://schemas.openxmlformats.org/officeDocument/2006/relationships" r:embed="rId140"/>
        <a:srcRect/>
        <a:stretch>
          <a:fillRect/>
        </a:stretch>
      </xdr:blipFill>
      <xdr:spPr bwMode="auto">
        <a:xfrm>
          <a:off x="762000" y="4167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25</xdr:row>
      <xdr:rowOff>114300</xdr:rowOff>
    </xdr:from>
    <xdr:to>
      <xdr:col>1</xdr:col>
      <xdr:colOff>904875</xdr:colOff>
      <xdr:row>25</xdr:row>
      <xdr:rowOff>857250</xdr:rowOff>
    </xdr:to>
    <xdr:pic>
      <xdr:nvPicPr>
        <xdr:cNvPr id="1165" name="Immagine 440"/>
        <xdr:cNvPicPr preferRelativeResize="0">
          <a:picLocks noChangeAspect="1"/>
        </xdr:cNvPicPr>
      </xdr:nvPicPr>
      <xdr:blipFill>
        <a:blip xmlns:r="http://schemas.openxmlformats.org/officeDocument/2006/relationships" r:embed="rId141"/>
        <a:srcRect/>
        <a:stretch>
          <a:fillRect/>
        </a:stretch>
      </xdr:blipFill>
      <xdr:spPr bwMode="auto">
        <a:xfrm>
          <a:off x="762000" y="2166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125</xdr:row>
      <xdr:rowOff>114300</xdr:rowOff>
    </xdr:from>
    <xdr:to>
      <xdr:col>1</xdr:col>
      <xdr:colOff>904875</xdr:colOff>
      <xdr:row>125</xdr:row>
      <xdr:rowOff>857250</xdr:rowOff>
    </xdr:to>
    <xdr:pic>
      <xdr:nvPicPr>
        <xdr:cNvPr id="1166" name="Immagine 442"/>
        <xdr:cNvPicPr preferRelativeResize="0">
          <a:picLocks noChangeAspect="1"/>
        </xdr:cNvPicPr>
      </xdr:nvPicPr>
      <xdr:blipFill>
        <a:blip xmlns:r="http://schemas.openxmlformats.org/officeDocument/2006/relationships" r:embed="rId142"/>
        <a:srcRect/>
        <a:stretch>
          <a:fillRect/>
        </a:stretch>
      </xdr:blipFill>
      <xdr:spPr bwMode="auto">
        <a:xfrm>
          <a:off x="762000" y="11691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69</xdr:row>
      <xdr:rowOff>114300</xdr:rowOff>
    </xdr:from>
    <xdr:to>
      <xdr:col>1</xdr:col>
      <xdr:colOff>904875</xdr:colOff>
      <xdr:row>69</xdr:row>
      <xdr:rowOff>857250</xdr:rowOff>
    </xdr:to>
    <xdr:pic>
      <xdr:nvPicPr>
        <xdr:cNvPr id="1167" name="Immagine 444"/>
        <xdr:cNvPicPr preferRelativeResize="0">
          <a:picLocks noChangeAspect="1"/>
        </xdr:cNvPicPr>
      </xdr:nvPicPr>
      <xdr:blipFill>
        <a:blip xmlns:r="http://schemas.openxmlformats.org/officeDocument/2006/relationships" r:embed="rId143"/>
        <a:srcRect/>
        <a:stretch>
          <a:fillRect/>
        </a:stretch>
      </xdr:blipFill>
      <xdr:spPr bwMode="auto">
        <a:xfrm>
          <a:off x="762000" y="6357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150</xdr:row>
      <xdr:rowOff>114300</xdr:rowOff>
    </xdr:from>
    <xdr:to>
      <xdr:col>1</xdr:col>
      <xdr:colOff>904875</xdr:colOff>
      <xdr:row>150</xdr:row>
      <xdr:rowOff>857250</xdr:rowOff>
    </xdr:to>
    <xdr:pic>
      <xdr:nvPicPr>
        <xdr:cNvPr id="1168" name="Immagine 446"/>
        <xdr:cNvPicPr preferRelativeResize="0">
          <a:picLocks noChangeAspect="1"/>
        </xdr:cNvPicPr>
      </xdr:nvPicPr>
      <xdr:blipFill>
        <a:blip xmlns:r="http://schemas.openxmlformats.org/officeDocument/2006/relationships" r:embed="rId144"/>
        <a:srcRect/>
        <a:stretch>
          <a:fillRect/>
        </a:stretch>
      </xdr:blipFill>
      <xdr:spPr bwMode="auto">
        <a:xfrm>
          <a:off x="762000" y="14073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80</xdr:row>
      <xdr:rowOff>114300</xdr:rowOff>
    </xdr:from>
    <xdr:to>
      <xdr:col>1</xdr:col>
      <xdr:colOff>904875</xdr:colOff>
      <xdr:row>80</xdr:row>
      <xdr:rowOff>857250</xdr:rowOff>
    </xdr:to>
    <xdr:pic>
      <xdr:nvPicPr>
        <xdr:cNvPr id="1169" name="Immagine 448"/>
        <xdr:cNvPicPr preferRelativeResize="0">
          <a:picLocks noChangeAspect="1"/>
        </xdr:cNvPicPr>
      </xdr:nvPicPr>
      <xdr:blipFill>
        <a:blip xmlns:r="http://schemas.openxmlformats.org/officeDocument/2006/relationships" r:embed="rId145"/>
        <a:srcRect/>
        <a:stretch>
          <a:fillRect/>
        </a:stretch>
      </xdr:blipFill>
      <xdr:spPr bwMode="auto">
        <a:xfrm>
          <a:off x="762000" y="7405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49</xdr:row>
      <xdr:rowOff>114300</xdr:rowOff>
    </xdr:from>
    <xdr:to>
      <xdr:col>1</xdr:col>
      <xdr:colOff>904875</xdr:colOff>
      <xdr:row>49</xdr:row>
      <xdr:rowOff>857250</xdr:rowOff>
    </xdr:to>
    <xdr:pic>
      <xdr:nvPicPr>
        <xdr:cNvPr id="1170" name="Immagine 450"/>
        <xdr:cNvPicPr preferRelativeResize="0">
          <a:picLocks noChangeAspect="1"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762000" y="4452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101</xdr:row>
      <xdr:rowOff>114300</xdr:rowOff>
    </xdr:from>
    <xdr:to>
      <xdr:col>1</xdr:col>
      <xdr:colOff>904875</xdr:colOff>
      <xdr:row>101</xdr:row>
      <xdr:rowOff>857250</xdr:rowOff>
    </xdr:to>
    <xdr:pic>
      <xdr:nvPicPr>
        <xdr:cNvPr id="1171" name="Immagine 452"/>
        <xdr:cNvPicPr preferRelativeResize="0">
          <a:picLocks noChangeAspect="1"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 bwMode="auto">
        <a:xfrm>
          <a:off x="762000" y="9405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37</xdr:row>
      <xdr:rowOff>114300</xdr:rowOff>
    </xdr:from>
    <xdr:to>
      <xdr:col>1</xdr:col>
      <xdr:colOff>904875</xdr:colOff>
      <xdr:row>37</xdr:row>
      <xdr:rowOff>857250</xdr:rowOff>
    </xdr:to>
    <xdr:pic>
      <xdr:nvPicPr>
        <xdr:cNvPr id="1172" name="Immagine 454"/>
        <xdr:cNvPicPr preferRelativeResize="0">
          <a:picLocks noChangeAspect="1"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 bwMode="auto">
        <a:xfrm>
          <a:off x="762000" y="3309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81</xdr:row>
      <xdr:rowOff>114300</xdr:rowOff>
    </xdr:from>
    <xdr:to>
      <xdr:col>1</xdr:col>
      <xdr:colOff>904875</xdr:colOff>
      <xdr:row>81</xdr:row>
      <xdr:rowOff>857250</xdr:rowOff>
    </xdr:to>
    <xdr:pic>
      <xdr:nvPicPr>
        <xdr:cNvPr id="1173" name="Immagine 456"/>
        <xdr:cNvPicPr preferRelativeResize="0">
          <a:picLocks noChangeAspect="1"/>
        </xdr:cNvPicPr>
      </xdr:nvPicPr>
      <xdr:blipFill>
        <a:blip xmlns:r="http://schemas.openxmlformats.org/officeDocument/2006/relationships" r:embed="rId149"/>
        <a:srcRect/>
        <a:stretch>
          <a:fillRect/>
        </a:stretch>
      </xdr:blipFill>
      <xdr:spPr bwMode="auto">
        <a:xfrm>
          <a:off x="762000" y="7500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56</xdr:row>
      <xdr:rowOff>114300</xdr:rowOff>
    </xdr:from>
    <xdr:to>
      <xdr:col>1</xdr:col>
      <xdr:colOff>904875</xdr:colOff>
      <xdr:row>56</xdr:row>
      <xdr:rowOff>857250</xdr:rowOff>
    </xdr:to>
    <xdr:pic>
      <xdr:nvPicPr>
        <xdr:cNvPr id="1174" name="Immagine 458"/>
        <xdr:cNvPicPr preferRelativeResize="0">
          <a:picLocks noChangeAspect="1"/>
        </xdr:cNvPicPr>
      </xdr:nvPicPr>
      <xdr:blipFill>
        <a:blip xmlns:r="http://schemas.openxmlformats.org/officeDocument/2006/relationships" r:embed="rId150"/>
        <a:srcRect/>
        <a:stretch>
          <a:fillRect/>
        </a:stretch>
      </xdr:blipFill>
      <xdr:spPr bwMode="auto">
        <a:xfrm>
          <a:off x="762000" y="5119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9</xdr:row>
      <xdr:rowOff>114300</xdr:rowOff>
    </xdr:from>
    <xdr:to>
      <xdr:col>1</xdr:col>
      <xdr:colOff>904875</xdr:colOff>
      <xdr:row>9</xdr:row>
      <xdr:rowOff>857250</xdr:rowOff>
    </xdr:to>
    <xdr:pic>
      <xdr:nvPicPr>
        <xdr:cNvPr id="1175" name="Immagine 460"/>
        <xdr:cNvPicPr preferRelativeResize="0">
          <a:picLocks noChangeAspect="1"/>
        </xdr:cNvPicPr>
      </xdr:nvPicPr>
      <xdr:blipFill>
        <a:blip xmlns:r="http://schemas.openxmlformats.org/officeDocument/2006/relationships" r:embed="rId151"/>
        <a:srcRect/>
        <a:stretch>
          <a:fillRect/>
        </a:stretch>
      </xdr:blipFill>
      <xdr:spPr bwMode="auto">
        <a:xfrm>
          <a:off x="762000" y="642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85</xdr:row>
      <xdr:rowOff>114300</xdr:rowOff>
    </xdr:from>
    <xdr:to>
      <xdr:col>1</xdr:col>
      <xdr:colOff>904875</xdr:colOff>
      <xdr:row>85</xdr:row>
      <xdr:rowOff>857250</xdr:rowOff>
    </xdr:to>
    <xdr:pic>
      <xdr:nvPicPr>
        <xdr:cNvPr id="1176" name="Immagine 462"/>
        <xdr:cNvPicPr preferRelativeResize="0">
          <a:picLocks noChangeAspect="1"/>
        </xdr:cNvPicPr>
      </xdr:nvPicPr>
      <xdr:blipFill>
        <a:blip xmlns:r="http://schemas.openxmlformats.org/officeDocument/2006/relationships" r:embed="rId152"/>
        <a:srcRect/>
        <a:stretch>
          <a:fillRect/>
        </a:stretch>
      </xdr:blipFill>
      <xdr:spPr bwMode="auto">
        <a:xfrm>
          <a:off x="762000" y="7881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145</xdr:row>
      <xdr:rowOff>114300</xdr:rowOff>
    </xdr:from>
    <xdr:to>
      <xdr:col>1</xdr:col>
      <xdr:colOff>904875</xdr:colOff>
      <xdr:row>145</xdr:row>
      <xdr:rowOff>857250</xdr:rowOff>
    </xdr:to>
    <xdr:pic>
      <xdr:nvPicPr>
        <xdr:cNvPr id="1177" name="Immagine 464"/>
        <xdr:cNvPicPr preferRelativeResize="0">
          <a:picLocks noChangeAspect="1"/>
        </xdr:cNvPicPr>
      </xdr:nvPicPr>
      <xdr:blipFill>
        <a:blip xmlns:r="http://schemas.openxmlformats.org/officeDocument/2006/relationships" r:embed="rId153"/>
        <a:srcRect/>
        <a:stretch>
          <a:fillRect/>
        </a:stretch>
      </xdr:blipFill>
      <xdr:spPr bwMode="auto">
        <a:xfrm>
          <a:off x="762000" y="13596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45</xdr:row>
      <xdr:rowOff>114300</xdr:rowOff>
    </xdr:from>
    <xdr:to>
      <xdr:col>1</xdr:col>
      <xdr:colOff>904875</xdr:colOff>
      <xdr:row>45</xdr:row>
      <xdr:rowOff>857250</xdr:rowOff>
    </xdr:to>
    <xdr:pic>
      <xdr:nvPicPr>
        <xdr:cNvPr id="1178" name="Immagine 466"/>
        <xdr:cNvPicPr preferRelativeResize="0">
          <a:picLocks noChangeAspect="1"/>
        </xdr:cNvPicPr>
      </xdr:nvPicPr>
      <xdr:blipFill>
        <a:blip xmlns:r="http://schemas.openxmlformats.org/officeDocument/2006/relationships" r:embed="rId154"/>
        <a:srcRect/>
        <a:stretch>
          <a:fillRect/>
        </a:stretch>
      </xdr:blipFill>
      <xdr:spPr bwMode="auto">
        <a:xfrm>
          <a:off x="762000" y="4071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122</xdr:row>
      <xdr:rowOff>114300</xdr:rowOff>
    </xdr:from>
    <xdr:to>
      <xdr:col>1</xdr:col>
      <xdr:colOff>904875</xdr:colOff>
      <xdr:row>122</xdr:row>
      <xdr:rowOff>857250</xdr:rowOff>
    </xdr:to>
    <xdr:pic>
      <xdr:nvPicPr>
        <xdr:cNvPr id="1179" name="Immagine 468"/>
        <xdr:cNvPicPr preferRelativeResize="0">
          <a:picLocks noChangeAspect="1"/>
        </xdr:cNvPicPr>
      </xdr:nvPicPr>
      <xdr:blipFill>
        <a:blip xmlns:r="http://schemas.openxmlformats.org/officeDocument/2006/relationships" r:embed="rId155"/>
        <a:srcRect/>
        <a:stretch>
          <a:fillRect/>
        </a:stretch>
      </xdr:blipFill>
      <xdr:spPr bwMode="auto">
        <a:xfrm>
          <a:off x="762000" y="11406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39</xdr:row>
      <xdr:rowOff>114300</xdr:rowOff>
    </xdr:from>
    <xdr:to>
      <xdr:col>1</xdr:col>
      <xdr:colOff>904875</xdr:colOff>
      <xdr:row>39</xdr:row>
      <xdr:rowOff>857250</xdr:rowOff>
    </xdr:to>
    <xdr:pic>
      <xdr:nvPicPr>
        <xdr:cNvPr id="1180" name="Immagine 470"/>
        <xdr:cNvPicPr preferRelativeResize="0">
          <a:picLocks noChangeAspect="1"/>
        </xdr:cNvPicPr>
      </xdr:nvPicPr>
      <xdr:blipFill>
        <a:blip xmlns:r="http://schemas.openxmlformats.org/officeDocument/2006/relationships" r:embed="rId156"/>
        <a:srcRect/>
        <a:stretch>
          <a:fillRect/>
        </a:stretch>
      </xdr:blipFill>
      <xdr:spPr bwMode="auto">
        <a:xfrm>
          <a:off x="762000" y="3500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88</xdr:row>
      <xdr:rowOff>114300</xdr:rowOff>
    </xdr:from>
    <xdr:to>
      <xdr:col>1</xdr:col>
      <xdr:colOff>904875</xdr:colOff>
      <xdr:row>88</xdr:row>
      <xdr:rowOff>857250</xdr:rowOff>
    </xdr:to>
    <xdr:pic>
      <xdr:nvPicPr>
        <xdr:cNvPr id="1181" name="Immagine 472"/>
        <xdr:cNvPicPr preferRelativeResize="0">
          <a:picLocks noChangeAspect="1"/>
        </xdr:cNvPicPr>
      </xdr:nvPicPr>
      <xdr:blipFill>
        <a:blip xmlns:r="http://schemas.openxmlformats.org/officeDocument/2006/relationships" r:embed="rId157"/>
        <a:srcRect/>
        <a:stretch>
          <a:fillRect/>
        </a:stretch>
      </xdr:blipFill>
      <xdr:spPr bwMode="auto">
        <a:xfrm>
          <a:off x="762000" y="8167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21</xdr:row>
      <xdr:rowOff>114300</xdr:rowOff>
    </xdr:from>
    <xdr:to>
      <xdr:col>1</xdr:col>
      <xdr:colOff>904875</xdr:colOff>
      <xdr:row>21</xdr:row>
      <xdr:rowOff>857250</xdr:rowOff>
    </xdr:to>
    <xdr:pic>
      <xdr:nvPicPr>
        <xdr:cNvPr id="1182" name="Immagine 476"/>
        <xdr:cNvPicPr preferRelativeResize="0">
          <a:picLocks noChangeAspect="1"/>
        </xdr:cNvPicPr>
      </xdr:nvPicPr>
      <xdr:blipFill>
        <a:blip xmlns:r="http://schemas.openxmlformats.org/officeDocument/2006/relationships" r:embed="rId158"/>
        <a:srcRect/>
        <a:stretch>
          <a:fillRect/>
        </a:stretch>
      </xdr:blipFill>
      <xdr:spPr bwMode="auto">
        <a:xfrm>
          <a:off x="762000" y="1785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162</xdr:row>
      <xdr:rowOff>114300</xdr:rowOff>
    </xdr:from>
    <xdr:to>
      <xdr:col>1</xdr:col>
      <xdr:colOff>904875</xdr:colOff>
      <xdr:row>162</xdr:row>
      <xdr:rowOff>857250</xdr:rowOff>
    </xdr:to>
    <xdr:pic>
      <xdr:nvPicPr>
        <xdr:cNvPr id="1183" name="Immagine 482"/>
        <xdr:cNvPicPr preferRelativeResize="0">
          <a:picLocks noChangeAspect="1"/>
        </xdr:cNvPicPr>
      </xdr:nvPicPr>
      <xdr:blipFill>
        <a:blip xmlns:r="http://schemas.openxmlformats.org/officeDocument/2006/relationships" r:embed="rId159"/>
        <a:srcRect/>
        <a:stretch>
          <a:fillRect/>
        </a:stretch>
      </xdr:blipFill>
      <xdr:spPr bwMode="auto">
        <a:xfrm>
          <a:off x="762000" y="15216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68</xdr:row>
      <xdr:rowOff>114300</xdr:rowOff>
    </xdr:from>
    <xdr:to>
      <xdr:col>1</xdr:col>
      <xdr:colOff>904875</xdr:colOff>
      <xdr:row>68</xdr:row>
      <xdr:rowOff>857250</xdr:rowOff>
    </xdr:to>
    <xdr:pic>
      <xdr:nvPicPr>
        <xdr:cNvPr id="1184" name="Immagine 484"/>
        <xdr:cNvPicPr preferRelativeResize="0">
          <a:picLocks noChangeAspect="1"/>
        </xdr:cNvPicPr>
      </xdr:nvPicPr>
      <xdr:blipFill>
        <a:blip xmlns:r="http://schemas.openxmlformats.org/officeDocument/2006/relationships" r:embed="rId160"/>
        <a:srcRect/>
        <a:stretch>
          <a:fillRect/>
        </a:stretch>
      </xdr:blipFill>
      <xdr:spPr bwMode="auto">
        <a:xfrm>
          <a:off x="762000" y="6262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36</xdr:row>
      <xdr:rowOff>114300</xdr:rowOff>
    </xdr:from>
    <xdr:to>
      <xdr:col>1</xdr:col>
      <xdr:colOff>904875</xdr:colOff>
      <xdr:row>36</xdr:row>
      <xdr:rowOff>857250</xdr:rowOff>
    </xdr:to>
    <xdr:pic>
      <xdr:nvPicPr>
        <xdr:cNvPr id="1185" name="Immagine 490"/>
        <xdr:cNvPicPr preferRelativeResize="0">
          <a:picLocks noChangeAspect="1"/>
        </xdr:cNvPicPr>
      </xdr:nvPicPr>
      <xdr:blipFill>
        <a:blip xmlns:r="http://schemas.openxmlformats.org/officeDocument/2006/relationships" r:embed="rId161"/>
        <a:srcRect/>
        <a:stretch>
          <a:fillRect/>
        </a:stretch>
      </xdr:blipFill>
      <xdr:spPr bwMode="auto">
        <a:xfrm>
          <a:off x="762000" y="3214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137</xdr:row>
      <xdr:rowOff>114300</xdr:rowOff>
    </xdr:from>
    <xdr:to>
      <xdr:col>1</xdr:col>
      <xdr:colOff>904875</xdr:colOff>
      <xdr:row>137</xdr:row>
      <xdr:rowOff>857250</xdr:rowOff>
    </xdr:to>
    <xdr:pic>
      <xdr:nvPicPr>
        <xdr:cNvPr id="1186" name="Immagine 492"/>
        <xdr:cNvPicPr preferRelativeResize="0">
          <a:picLocks noChangeAspect="1"/>
        </xdr:cNvPicPr>
      </xdr:nvPicPr>
      <xdr:blipFill>
        <a:blip xmlns:r="http://schemas.openxmlformats.org/officeDocument/2006/relationships" r:embed="rId162"/>
        <a:srcRect/>
        <a:stretch>
          <a:fillRect/>
        </a:stretch>
      </xdr:blipFill>
      <xdr:spPr bwMode="auto">
        <a:xfrm>
          <a:off x="762000" y="12834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171</xdr:row>
      <xdr:rowOff>114300</xdr:rowOff>
    </xdr:from>
    <xdr:to>
      <xdr:col>1</xdr:col>
      <xdr:colOff>904875</xdr:colOff>
      <xdr:row>171</xdr:row>
      <xdr:rowOff>857250</xdr:rowOff>
    </xdr:to>
    <xdr:pic>
      <xdr:nvPicPr>
        <xdr:cNvPr id="1187" name="Immagine 500"/>
        <xdr:cNvPicPr preferRelativeResize="0">
          <a:picLocks noChangeAspect="1"/>
        </xdr:cNvPicPr>
      </xdr:nvPicPr>
      <xdr:blipFill>
        <a:blip xmlns:r="http://schemas.openxmlformats.org/officeDocument/2006/relationships" r:embed="rId163"/>
        <a:srcRect/>
        <a:stretch>
          <a:fillRect/>
        </a:stretch>
      </xdr:blipFill>
      <xdr:spPr bwMode="auto">
        <a:xfrm>
          <a:off x="762000" y="16073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15</xdr:row>
      <xdr:rowOff>114300</xdr:rowOff>
    </xdr:from>
    <xdr:to>
      <xdr:col>1</xdr:col>
      <xdr:colOff>904875</xdr:colOff>
      <xdr:row>15</xdr:row>
      <xdr:rowOff>857250</xdr:rowOff>
    </xdr:to>
    <xdr:pic>
      <xdr:nvPicPr>
        <xdr:cNvPr id="1188" name="Immagine 502"/>
        <xdr:cNvPicPr preferRelativeResize="0">
          <a:picLocks noChangeAspect="1"/>
        </xdr:cNvPicPr>
      </xdr:nvPicPr>
      <xdr:blipFill>
        <a:blip xmlns:r="http://schemas.openxmlformats.org/officeDocument/2006/relationships" r:embed="rId164"/>
        <a:srcRect/>
        <a:stretch>
          <a:fillRect/>
        </a:stretch>
      </xdr:blipFill>
      <xdr:spPr bwMode="auto">
        <a:xfrm>
          <a:off x="762000" y="1214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27</xdr:row>
      <xdr:rowOff>114300</xdr:rowOff>
    </xdr:from>
    <xdr:to>
      <xdr:col>1</xdr:col>
      <xdr:colOff>904875</xdr:colOff>
      <xdr:row>27</xdr:row>
      <xdr:rowOff>857250</xdr:rowOff>
    </xdr:to>
    <xdr:pic>
      <xdr:nvPicPr>
        <xdr:cNvPr id="1189" name="Immagine 504"/>
        <xdr:cNvPicPr preferRelativeResize="0">
          <a:picLocks noChangeAspect="1"/>
        </xdr:cNvPicPr>
      </xdr:nvPicPr>
      <xdr:blipFill>
        <a:blip xmlns:r="http://schemas.openxmlformats.org/officeDocument/2006/relationships" r:embed="rId165"/>
        <a:srcRect/>
        <a:stretch>
          <a:fillRect/>
        </a:stretch>
      </xdr:blipFill>
      <xdr:spPr bwMode="auto">
        <a:xfrm>
          <a:off x="762000" y="23574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118</xdr:row>
      <xdr:rowOff>114300</xdr:rowOff>
    </xdr:from>
    <xdr:to>
      <xdr:col>1</xdr:col>
      <xdr:colOff>904875</xdr:colOff>
      <xdr:row>118</xdr:row>
      <xdr:rowOff>857250</xdr:rowOff>
    </xdr:to>
    <xdr:pic>
      <xdr:nvPicPr>
        <xdr:cNvPr id="1190" name="Immagine 506"/>
        <xdr:cNvPicPr preferRelativeResize="0">
          <a:picLocks noChangeAspect="1"/>
        </xdr:cNvPicPr>
      </xdr:nvPicPr>
      <xdr:blipFill>
        <a:blip xmlns:r="http://schemas.openxmlformats.org/officeDocument/2006/relationships" r:embed="rId166"/>
        <a:srcRect/>
        <a:stretch>
          <a:fillRect/>
        </a:stretch>
      </xdr:blipFill>
      <xdr:spPr bwMode="auto">
        <a:xfrm>
          <a:off x="762000" y="11025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90</xdr:row>
      <xdr:rowOff>114300</xdr:rowOff>
    </xdr:from>
    <xdr:to>
      <xdr:col>1</xdr:col>
      <xdr:colOff>904875</xdr:colOff>
      <xdr:row>90</xdr:row>
      <xdr:rowOff>857250</xdr:rowOff>
    </xdr:to>
    <xdr:pic>
      <xdr:nvPicPr>
        <xdr:cNvPr id="1191" name="Immagine 508"/>
        <xdr:cNvPicPr preferRelativeResize="0">
          <a:picLocks noChangeAspect="1"/>
        </xdr:cNvPicPr>
      </xdr:nvPicPr>
      <xdr:blipFill>
        <a:blip xmlns:r="http://schemas.openxmlformats.org/officeDocument/2006/relationships" r:embed="rId167"/>
        <a:srcRect/>
        <a:stretch>
          <a:fillRect/>
        </a:stretch>
      </xdr:blipFill>
      <xdr:spPr bwMode="auto">
        <a:xfrm>
          <a:off x="762000" y="83581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172</xdr:row>
      <xdr:rowOff>114300</xdr:rowOff>
    </xdr:from>
    <xdr:to>
      <xdr:col>1</xdr:col>
      <xdr:colOff>904875</xdr:colOff>
      <xdr:row>172</xdr:row>
      <xdr:rowOff>857250</xdr:rowOff>
    </xdr:to>
    <xdr:pic>
      <xdr:nvPicPr>
        <xdr:cNvPr id="1192" name="Immagine 510"/>
        <xdr:cNvPicPr preferRelativeResize="0">
          <a:picLocks noChangeAspect="1"/>
        </xdr:cNvPicPr>
      </xdr:nvPicPr>
      <xdr:blipFill>
        <a:blip xmlns:r="http://schemas.openxmlformats.org/officeDocument/2006/relationships" r:embed="rId168"/>
        <a:srcRect/>
        <a:stretch>
          <a:fillRect/>
        </a:stretch>
      </xdr:blipFill>
      <xdr:spPr bwMode="auto">
        <a:xfrm>
          <a:off x="762000" y="16168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57</xdr:row>
      <xdr:rowOff>114300</xdr:rowOff>
    </xdr:from>
    <xdr:to>
      <xdr:col>1</xdr:col>
      <xdr:colOff>904875</xdr:colOff>
      <xdr:row>57</xdr:row>
      <xdr:rowOff>857250</xdr:rowOff>
    </xdr:to>
    <xdr:pic>
      <xdr:nvPicPr>
        <xdr:cNvPr id="1193" name="Immagine 516"/>
        <xdr:cNvPicPr preferRelativeResize="0">
          <a:picLocks noChangeAspect="1"/>
        </xdr:cNvPicPr>
      </xdr:nvPicPr>
      <xdr:blipFill>
        <a:blip xmlns:r="http://schemas.openxmlformats.org/officeDocument/2006/relationships" r:embed="rId169"/>
        <a:srcRect/>
        <a:stretch>
          <a:fillRect/>
        </a:stretch>
      </xdr:blipFill>
      <xdr:spPr bwMode="auto">
        <a:xfrm>
          <a:off x="762000" y="521493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40</xdr:row>
      <xdr:rowOff>257175</xdr:rowOff>
    </xdr:from>
    <xdr:to>
      <xdr:col>2</xdr:col>
      <xdr:colOff>4763</xdr:colOff>
      <xdr:row>40</xdr:row>
      <xdr:rowOff>714375</xdr:rowOff>
    </xdr:to>
    <xdr:pic>
      <xdr:nvPicPr>
        <xdr:cNvPr id="1194" name="Picture 491" descr="Asics Court FF 3 Novak Men's Tennis Shoes - Tuna Blue"/>
        <xdr:cNvPicPr>
          <a:picLocks noChangeAspect="1" noChangeArrowheads="1"/>
        </xdr:cNvPicPr>
      </xdr:nvPicPr>
      <xdr:blipFill>
        <a:blip xmlns:r="http://schemas.openxmlformats.org/officeDocument/2006/relationships" r:embed="rId170"/>
        <a:srcRect/>
        <a:stretch>
          <a:fillRect/>
        </a:stretch>
      </xdr:blipFill>
      <xdr:spPr bwMode="auto">
        <a:xfrm>
          <a:off x="771525" y="36099750"/>
          <a:ext cx="762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4"/>
  <sheetViews>
    <sheetView showGridLines="0" tabSelected="1" zoomScale="80" zoomScaleNormal="80" workbookViewId="0">
      <pane ySplit="4" topLeftCell="A5" activePane="bottomLeft" state="frozen"/>
      <selection pane="bottomLeft" activeCell="AL6" sqref="AL6"/>
    </sheetView>
  </sheetViews>
  <sheetFormatPr defaultColWidth="21.42578125" defaultRowHeight="77.099999999999994" customHeight="1" outlineLevelCol="1" x14ac:dyDescent="0.25"/>
  <cols>
    <col min="1" max="1" width="9" style="1" customWidth="1"/>
    <col min="2" max="2" width="14" style="7" customWidth="1"/>
    <col min="3" max="3" width="22.7109375" style="7" bestFit="1" customWidth="1"/>
    <col min="4" max="4" width="26.140625" style="7" bestFit="1" customWidth="1"/>
    <col min="5" max="5" width="9.42578125" style="1" customWidth="1" outlineLevel="1"/>
    <col min="6" max="30" width="5.85546875" style="1" customWidth="1" outlineLevel="1"/>
    <col min="31" max="31" width="10" style="5" customWidth="1"/>
    <col min="32" max="32" width="11.140625" style="10" bestFit="1" customWidth="1"/>
    <col min="33" max="33" width="11.140625" style="10" customWidth="1"/>
    <col min="34" max="35" width="13.85546875" style="8" customWidth="1"/>
    <col min="36" max="36" width="16" style="4" customWidth="1"/>
    <col min="37" max="16384" width="21.42578125" style="1"/>
  </cols>
  <sheetData>
    <row r="1" spans="1:40" ht="33.75" customHeight="1" thickBot="1" x14ac:dyDescent="0.3">
      <c r="A1" s="6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J1" s="11"/>
    </row>
    <row r="2" spans="1:40" s="2" customFormat="1" ht="27.75" customHeight="1" thickBot="1" x14ac:dyDescent="0.3">
      <c r="B2" s="9"/>
      <c r="D2" s="9"/>
      <c r="E2" s="23" t="s">
        <v>284</v>
      </c>
      <c r="F2" s="24">
        <v>35</v>
      </c>
      <c r="G2" s="24">
        <v>35.5</v>
      </c>
      <c r="H2" s="24">
        <v>36</v>
      </c>
      <c r="I2" s="24">
        <v>37</v>
      </c>
      <c r="J2" s="24">
        <v>37.5</v>
      </c>
      <c r="K2" s="24">
        <v>38</v>
      </c>
      <c r="L2" s="24">
        <v>39</v>
      </c>
      <c r="M2" s="24">
        <v>39.5</v>
      </c>
      <c r="N2" s="24">
        <v>40</v>
      </c>
      <c r="O2" s="24">
        <v>40.5</v>
      </c>
      <c r="P2" s="24">
        <v>41.5</v>
      </c>
      <c r="Q2" s="24">
        <v>42</v>
      </c>
      <c r="R2" s="24">
        <v>42.5</v>
      </c>
      <c r="S2" s="24">
        <v>43.5</v>
      </c>
      <c r="T2" s="24">
        <v>44</v>
      </c>
      <c r="U2" s="24">
        <v>44.5</v>
      </c>
      <c r="V2" s="24">
        <v>45</v>
      </c>
      <c r="W2" s="24">
        <v>46</v>
      </c>
      <c r="X2" s="24">
        <v>46.5</v>
      </c>
      <c r="Y2" s="24">
        <v>47</v>
      </c>
      <c r="Z2" s="24">
        <v>48</v>
      </c>
      <c r="AA2" s="24">
        <v>48.5</v>
      </c>
      <c r="AB2" s="24">
        <v>49</v>
      </c>
      <c r="AC2" s="24">
        <v>49.5</v>
      </c>
      <c r="AD2" s="30">
        <v>50.5</v>
      </c>
      <c r="AE2" s="5"/>
      <c r="AG2" s="41" t="s">
        <v>1</v>
      </c>
      <c r="AH2" s="41"/>
      <c r="AI2" s="41"/>
      <c r="AJ2" s="41"/>
    </row>
    <row r="3" spans="1:40" s="2" customFormat="1" ht="27.75" customHeight="1" thickBot="1" x14ac:dyDescent="0.3">
      <c r="B3" s="9"/>
      <c r="C3" s="9"/>
      <c r="D3" s="9"/>
      <c r="E3" s="23" t="s">
        <v>9</v>
      </c>
      <c r="F3" s="24">
        <v>32.5</v>
      </c>
      <c r="G3" s="24">
        <v>33</v>
      </c>
      <c r="H3" s="24">
        <v>33.5</v>
      </c>
      <c r="I3" s="24">
        <v>34.5</v>
      </c>
      <c r="J3" s="24">
        <v>35</v>
      </c>
      <c r="K3" s="24">
        <v>35.5</v>
      </c>
      <c r="L3" s="24">
        <v>36</v>
      </c>
      <c r="M3" s="24">
        <v>37</v>
      </c>
      <c r="N3" s="24">
        <v>37.5</v>
      </c>
      <c r="O3" s="24">
        <v>38</v>
      </c>
      <c r="P3" s="24">
        <v>39</v>
      </c>
      <c r="Q3" s="24">
        <v>39.5</v>
      </c>
      <c r="R3" s="24">
        <v>40</v>
      </c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5"/>
      <c r="AF3" s="9"/>
      <c r="AG3" s="25"/>
      <c r="AH3" s="25"/>
      <c r="AI3" s="25"/>
      <c r="AJ3" s="25"/>
    </row>
    <row r="4" spans="1:40" s="2" customFormat="1" ht="33" customHeight="1" thickBot="1" x14ac:dyDescent="0.3">
      <c r="B4" s="22" t="s">
        <v>7</v>
      </c>
      <c r="C4" s="28" t="s">
        <v>3</v>
      </c>
      <c r="D4" s="17" t="s">
        <v>8</v>
      </c>
      <c r="E4" s="38" t="s">
        <v>285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40"/>
      <c r="AE4" s="29" t="s">
        <v>0</v>
      </c>
      <c r="AF4" s="18" t="s">
        <v>4</v>
      </c>
      <c r="AG4" s="18" t="s">
        <v>6</v>
      </c>
      <c r="AH4" s="18"/>
      <c r="AI4" s="18" t="s">
        <v>5</v>
      </c>
      <c r="AJ4" s="19" t="s">
        <v>2</v>
      </c>
    </row>
    <row r="5" spans="1:40" s="3" customFormat="1" ht="75" customHeight="1" x14ac:dyDescent="0.25">
      <c r="B5" s="12"/>
      <c r="C5" s="12" t="s">
        <v>54</v>
      </c>
      <c r="D5" s="12" t="s">
        <v>55</v>
      </c>
      <c r="E5" s="21" t="s">
        <v>9</v>
      </c>
      <c r="F5" s="27">
        <v>131</v>
      </c>
      <c r="G5" s="27">
        <v>84</v>
      </c>
      <c r="H5" s="27">
        <v>132</v>
      </c>
      <c r="I5" s="27">
        <v>114</v>
      </c>
      <c r="J5" s="27">
        <v>166</v>
      </c>
      <c r="K5" s="27">
        <v>130</v>
      </c>
      <c r="L5" s="27">
        <v>264</v>
      </c>
      <c r="M5" s="27">
        <v>291</v>
      </c>
      <c r="N5" s="27">
        <v>147</v>
      </c>
      <c r="O5" s="27">
        <v>373</v>
      </c>
      <c r="P5" s="27">
        <v>356</v>
      </c>
      <c r="Q5" s="27">
        <v>103</v>
      </c>
      <c r="R5" s="27">
        <v>378</v>
      </c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13">
        <f t="shared" ref="AE5:AE36" si="0">SUM(F5:AD5)</f>
        <v>2669</v>
      </c>
      <c r="AF5" s="14">
        <v>75</v>
      </c>
      <c r="AG5" s="14">
        <f t="shared" ref="AG5:AG36" si="1">AF5/2</f>
        <v>37.5</v>
      </c>
      <c r="AH5" s="20"/>
      <c r="AI5" s="15">
        <f t="shared" ref="AI5:AI36" si="2">AH5*AE5</f>
        <v>0</v>
      </c>
      <c r="AJ5" s="16">
        <f t="shared" ref="AJ5:AJ36" si="3">AH5/AF5-1</f>
        <v>-1</v>
      </c>
      <c r="AK5" s="26"/>
      <c r="AL5" s="26"/>
      <c r="AN5" s="26"/>
    </row>
    <row r="6" spans="1:40" s="3" customFormat="1" ht="75" customHeight="1" x14ac:dyDescent="0.25">
      <c r="B6" s="12"/>
      <c r="C6" s="12" t="s">
        <v>135</v>
      </c>
      <c r="D6" s="12" t="s">
        <v>136</v>
      </c>
      <c r="E6" s="21" t="s">
        <v>281</v>
      </c>
      <c r="F6" s="12"/>
      <c r="G6" s="12"/>
      <c r="H6" s="12"/>
      <c r="I6" s="12"/>
      <c r="J6" s="12"/>
      <c r="K6" s="12"/>
      <c r="L6" s="12">
        <v>6</v>
      </c>
      <c r="M6" s="12">
        <v>9</v>
      </c>
      <c r="N6" s="12">
        <v>3</v>
      </c>
      <c r="O6" s="12">
        <v>22</v>
      </c>
      <c r="P6" s="12">
        <v>46</v>
      </c>
      <c r="Q6" s="12">
        <v>97</v>
      </c>
      <c r="R6" s="12">
        <v>6</v>
      </c>
      <c r="S6" s="12"/>
      <c r="T6" s="12"/>
      <c r="U6" s="12"/>
      <c r="V6" s="12">
        <v>1</v>
      </c>
      <c r="W6" s="12">
        <v>281</v>
      </c>
      <c r="X6" s="12">
        <v>246</v>
      </c>
      <c r="Y6" s="12">
        <v>357</v>
      </c>
      <c r="Z6" s="12">
        <v>166</v>
      </c>
      <c r="AA6" s="12"/>
      <c r="AB6" s="12">
        <v>117</v>
      </c>
      <c r="AC6" s="12"/>
      <c r="AD6" s="12"/>
      <c r="AE6" s="13">
        <f t="shared" si="0"/>
        <v>1357</v>
      </c>
      <c r="AF6" s="14">
        <v>75</v>
      </c>
      <c r="AG6" s="14">
        <f t="shared" si="1"/>
        <v>37.5</v>
      </c>
      <c r="AH6" s="20"/>
      <c r="AI6" s="15">
        <f t="shared" si="2"/>
        <v>0</v>
      </c>
      <c r="AJ6" s="16">
        <f t="shared" si="3"/>
        <v>-1</v>
      </c>
      <c r="AK6" s="26"/>
      <c r="AL6" s="26"/>
      <c r="AN6" s="26"/>
    </row>
    <row r="7" spans="1:40" s="3" customFormat="1" ht="75" customHeight="1" x14ac:dyDescent="0.25">
      <c r="B7" s="12"/>
      <c r="C7" s="12" t="s">
        <v>248</v>
      </c>
      <c r="D7" s="12" t="s">
        <v>136</v>
      </c>
      <c r="E7" s="21" t="s">
        <v>283</v>
      </c>
      <c r="F7" s="12"/>
      <c r="G7" s="12">
        <v>4</v>
      </c>
      <c r="H7" s="12"/>
      <c r="I7" s="12"/>
      <c r="J7" s="12">
        <v>34</v>
      </c>
      <c r="K7" s="12">
        <v>2</v>
      </c>
      <c r="L7" s="12">
        <v>52</v>
      </c>
      <c r="M7" s="12">
        <v>363</v>
      </c>
      <c r="N7" s="12">
        <v>92</v>
      </c>
      <c r="O7" s="12">
        <v>130</v>
      </c>
      <c r="P7" s="12">
        <v>65</v>
      </c>
      <c r="Q7" s="12">
        <v>137</v>
      </c>
      <c r="R7" s="12">
        <v>66</v>
      </c>
      <c r="S7" s="12">
        <v>2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3">
        <f t="shared" si="0"/>
        <v>947</v>
      </c>
      <c r="AF7" s="14">
        <v>75</v>
      </c>
      <c r="AG7" s="14">
        <f t="shared" si="1"/>
        <v>37.5</v>
      </c>
      <c r="AH7" s="20"/>
      <c r="AI7" s="15">
        <f t="shared" si="2"/>
        <v>0</v>
      </c>
      <c r="AJ7" s="16">
        <f t="shared" si="3"/>
        <v>-1</v>
      </c>
      <c r="AK7" s="26"/>
      <c r="AL7" s="26"/>
      <c r="AN7" s="26"/>
    </row>
    <row r="8" spans="1:40" s="3" customFormat="1" ht="75" customHeight="1" x14ac:dyDescent="0.25">
      <c r="B8" s="12"/>
      <c r="C8" s="12" t="s">
        <v>168</v>
      </c>
      <c r="D8" s="12" t="s">
        <v>167</v>
      </c>
      <c r="E8" s="21" t="s">
        <v>281</v>
      </c>
      <c r="F8" s="12"/>
      <c r="G8" s="12"/>
      <c r="H8" s="12"/>
      <c r="I8" s="12"/>
      <c r="J8" s="12"/>
      <c r="K8" s="12"/>
      <c r="L8" s="12">
        <v>6</v>
      </c>
      <c r="M8" s="12">
        <v>28</v>
      </c>
      <c r="N8" s="12">
        <v>20</v>
      </c>
      <c r="O8" s="12">
        <v>33</v>
      </c>
      <c r="P8" s="12">
        <v>64</v>
      </c>
      <c r="Q8" s="12">
        <v>58</v>
      </c>
      <c r="R8" s="12">
        <v>111</v>
      </c>
      <c r="S8" s="12">
        <v>87</v>
      </c>
      <c r="T8" s="12">
        <v>83</v>
      </c>
      <c r="U8" s="12">
        <v>54</v>
      </c>
      <c r="V8" s="12">
        <v>53</v>
      </c>
      <c r="W8" s="12">
        <v>71</v>
      </c>
      <c r="X8" s="12">
        <v>25</v>
      </c>
      <c r="Y8" s="12">
        <v>121</v>
      </c>
      <c r="Z8" s="12">
        <v>94</v>
      </c>
      <c r="AA8" s="12"/>
      <c r="AB8" s="12">
        <v>8</v>
      </c>
      <c r="AC8" s="12"/>
      <c r="AD8" s="12"/>
      <c r="AE8" s="13">
        <f t="shared" si="0"/>
        <v>916</v>
      </c>
      <c r="AF8" s="14">
        <v>90</v>
      </c>
      <c r="AG8" s="14">
        <f t="shared" si="1"/>
        <v>45</v>
      </c>
      <c r="AH8" s="20"/>
      <c r="AI8" s="15">
        <f t="shared" si="2"/>
        <v>0</v>
      </c>
      <c r="AJ8" s="16">
        <f t="shared" si="3"/>
        <v>-1</v>
      </c>
      <c r="AK8" s="26"/>
      <c r="AL8" s="26"/>
      <c r="AN8" s="26"/>
    </row>
    <row r="9" spans="1:40" s="3" customFormat="1" ht="75" customHeight="1" x14ac:dyDescent="0.25">
      <c r="B9" s="12"/>
      <c r="C9" s="12" t="s">
        <v>151</v>
      </c>
      <c r="D9" s="12" t="s">
        <v>152</v>
      </c>
      <c r="E9" s="21" t="s">
        <v>281</v>
      </c>
      <c r="F9" s="12"/>
      <c r="G9" s="12"/>
      <c r="H9" s="12"/>
      <c r="I9" s="12"/>
      <c r="J9" s="12"/>
      <c r="K9" s="12"/>
      <c r="L9" s="12"/>
      <c r="M9" s="12">
        <v>3</v>
      </c>
      <c r="N9" s="12">
        <v>51</v>
      </c>
      <c r="O9" s="12">
        <v>83</v>
      </c>
      <c r="P9" s="12"/>
      <c r="Q9" s="12">
        <v>37</v>
      </c>
      <c r="R9" s="12">
        <v>25</v>
      </c>
      <c r="S9" s="12">
        <v>20</v>
      </c>
      <c r="T9" s="12">
        <v>51</v>
      </c>
      <c r="U9" s="12">
        <v>2</v>
      </c>
      <c r="V9" s="12">
        <v>86</v>
      </c>
      <c r="W9" s="12">
        <v>160</v>
      </c>
      <c r="X9" s="12">
        <v>132</v>
      </c>
      <c r="Y9" s="12">
        <v>103</v>
      </c>
      <c r="Z9" s="12">
        <v>64</v>
      </c>
      <c r="AA9" s="12"/>
      <c r="AB9" s="12">
        <v>66</v>
      </c>
      <c r="AC9" s="12"/>
      <c r="AD9" s="12"/>
      <c r="AE9" s="13">
        <f t="shared" si="0"/>
        <v>883</v>
      </c>
      <c r="AF9" s="14">
        <v>120</v>
      </c>
      <c r="AG9" s="14">
        <f t="shared" si="1"/>
        <v>60</v>
      </c>
      <c r="AH9" s="20"/>
      <c r="AI9" s="15">
        <f t="shared" si="2"/>
        <v>0</v>
      </c>
      <c r="AJ9" s="16">
        <f t="shared" si="3"/>
        <v>-1</v>
      </c>
      <c r="AK9" s="26"/>
      <c r="AL9" s="26"/>
      <c r="AN9" s="26"/>
    </row>
    <row r="10" spans="1:40" s="3" customFormat="1" ht="75" customHeight="1" x14ac:dyDescent="0.25">
      <c r="B10" s="12"/>
      <c r="C10" s="12" t="s">
        <v>63</v>
      </c>
      <c r="D10" s="12" t="s">
        <v>62</v>
      </c>
      <c r="E10" s="21" t="s">
        <v>9</v>
      </c>
      <c r="F10" s="12"/>
      <c r="G10" s="12"/>
      <c r="H10" s="12"/>
      <c r="I10" s="12">
        <v>50</v>
      </c>
      <c r="J10" s="12">
        <v>21</v>
      </c>
      <c r="K10" s="12">
        <v>51</v>
      </c>
      <c r="L10" s="12"/>
      <c r="M10" s="12">
        <v>68</v>
      </c>
      <c r="N10" s="12">
        <v>115</v>
      </c>
      <c r="O10" s="12">
        <v>66</v>
      </c>
      <c r="P10" s="12">
        <v>104</v>
      </c>
      <c r="Q10" s="12">
        <v>139</v>
      </c>
      <c r="R10" s="12">
        <v>124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3">
        <f t="shared" si="0"/>
        <v>738</v>
      </c>
      <c r="AF10" s="14">
        <v>60</v>
      </c>
      <c r="AG10" s="14">
        <f t="shared" si="1"/>
        <v>30</v>
      </c>
      <c r="AH10" s="20"/>
      <c r="AI10" s="15">
        <f t="shared" si="2"/>
        <v>0</v>
      </c>
      <c r="AJ10" s="16">
        <f t="shared" si="3"/>
        <v>-1</v>
      </c>
      <c r="AK10" s="26"/>
      <c r="AL10" s="26"/>
      <c r="AN10" s="26"/>
    </row>
    <row r="11" spans="1:40" s="3" customFormat="1" ht="75" customHeight="1" x14ac:dyDescent="0.25">
      <c r="B11" s="12"/>
      <c r="C11" s="12" t="s">
        <v>56</v>
      </c>
      <c r="D11" s="12" t="s">
        <v>55</v>
      </c>
      <c r="E11" s="21" t="s">
        <v>9</v>
      </c>
      <c r="F11" s="12">
        <v>128</v>
      </c>
      <c r="G11" s="12">
        <v>95</v>
      </c>
      <c r="H11" s="12">
        <v>108</v>
      </c>
      <c r="I11" s="12">
        <v>86</v>
      </c>
      <c r="J11" s="12">
        <v>133</v>
      </c>
      <c r="K11" s="12"/>
      <c r="L11" s="12">
        <v>17</v>
      </c>
      <c r="M11" s="12">
        <v>53</v>
      </c>
      <c r="N11" s="12">
        <v>16</v>
      </c>
      <c r="O11" s="12">
        <v>36</v>
      </c>
      <c r="P11" s="12">
        <v>39</v>
      </c>
      <c r="Q11" s="12">
        <v>12</v>
      </c>
      <c r="R11" s="12">
        <v>10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3">
        <f t="shared" si="0"/>
        <v>733</v>
      </c>
      <c r="AF11" s="14">
        <v>75</v>
      </c>
      <c r="AG11" s="14">
        <f t="shared" si="1"/>
        <v>37.5</v>
      </c>
      <c r="AH11" s="20"/>
      <c r="AI11" s="15">
        <f t="shared" si="2"/>
        <v>0</v>
      </c>
      <c r="AJ11" s="16">
        <f t="shared" si="3"/>
        <v>-1</v>
      </c>
      <c r="AK11" s="26"/>
      <c r="AL11" s="26"/>
      <c r="AN11" s="26"/>
    </row>
    <row r="12" spans="1:40" s="3" customFormat="1" ht="75" customHeight="1" x14ac:dyDescent="0.25">
      <c r="B12" s="12"/>
      <c r="C12" s="12" t="s">
        <v>174</v>
      </c>
      <c r="D12" s="12" t="s">
        <v>173</v>
      </c>
      <c r="E12" s="21" t="s">
        <v>281</v>
      </c>
      <c r="F12" s="12"/>
      <c r="G12" s="12"/>
      <c r="H12" s="12"/>
      <c r="I12" s="12"/>
      <c r="J12" s="12"/>
      <c r="K12" s="12"/>
      <c r="L12" s="12"/>
      <c r="M12" s="12"/>
      <c r="N12" s="12">
        <v>67</v>
      </c>
      <c r="O12" s="12">
        <v>54</v>
      </c>
      <c r="P12" s="12">
        <v>1</v>
      </c>
      <c r="Q12" s="12"/>
      <c r="R12" s="12">
        <v>23</v>
      </c>
      <c r="S12" s="12">
        <v>4</v>
      </c>
      <c r="T12" s="12">
        <v>77</v>
      </c>
      <c r="U12" s="12">
        <v>13</v>
      </c>
      <c r="V12" s="12">
        <v>47</v>
      </c>
      <c r="W12" s="12">
        <v>130</v>
      </c>
      <c r="X12" s="12">
        <v>97</v>
      </c>
      <c r="Y12" s="12">
        <v>108</v>
      </c>
      <c r="Z12" s="12">
        <v>41</v>
      </c>
      <c r="AA12" s="12"/>
      <c r="AB12" s="12">
        <v>63</v>
      </c>
      <c r="AC12" s="12"/>
      <c r="AD12" s="12"/>
      <c r="AE12" s="13">
        <f t="shared" si="0"/>
        <v>725</v>
      </c>
      <c r="AF12" s="14">
        <v>90</v>
      </c>
      <c r="AG12" s="14">
        <f t="shared" si="1"/>
        <v>45</v>
      </c>
      <c r="AH12" s="20"/>
      <c r="AI12" s="15">
        <f t="shared" si="2"/>
        <v>0</v>
      </c>
      <c r="AJ12" s="16">
        <f t="shared" si="3"/>
        <v>-1</v>
      </c>
      <c r="AK12" s="26"/>
      <c r="AL12" s="26"/>
      <c r="AN12" s="26"/>
    </row>
    <row r="13" spans="1:40" s="3" customFormat="1" ht="75" customHeight="1" x14ac:dyDescent="0.25">
      <c r="B13" s="12"/>
      <c r="C13" s="12" t="s">
        <v>50</v>
      </c>
      <c r="D13" s="12" t="s">
        <v>49</v>
      </c>
      <c r="E13" s="21" t="s">
        <v>9</v>
      </c>
      <c r="F13" s="12">
        <v>71</v>
      </c>
      <c r="G13" s="12">
        <v>27</v>
      </c>
      <c r="H13" s="12">
        <v>18</v>
      </c>
      <c r="I13" s="12"/>
      <c r="J13" s="12">
        <v>7</v>
      </c>
      <c r="K13" s="12">
        <v>29</v>
      </c>
      <c r="L13" s="12">
        <v>99</v>
      </c>
      <c r="M13" s="12">
        <v>108</v>
      </c>
      <c r="N13" s="12">
        <v>33</v>
      </c>
      <c r="O13" s="12">
        <v>129</v>
      </c>
      <c r="P13" s="12">
        <v>107</v>
      </c>
      <c r="Q13" s="12">
        <v>25</v>
      </c>
      <c r="R13" s="12">
        <v>46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3">
        <f t="shared" si="0"/>
        <v>699</v>
      </c>
      <c r="AF13" s="14">
        <v>70</v>
      </c>
      <c r="AG13" s="14">
        <f t="shared" si="1"/>
        <v>35</v>
      </c>
      <c r="AH13" s="20"/>
      <c r="AI13" s="15">
        <f t="shared" si="2"/>
        <v>0</v>
      </c>
      <c r="AJ13" s="16">
        <f t="shared" si="3"/>
        <v>-1</v>
      </c>
      <c r="AK13" s="26"/>
      <c r="AL13" s="26"/>
      <c r="AN13" s="26"/>
    </row>
    <row r="14" spans="1:40" s="3" customFormat="1" ht="75" customHeight="1" x14ac:dyDescent="0.25">
      <c r="B14" s="12"/>
      <c r="C14" s="12" t="s">
        <v>164</v>
      </c>
      <c r="D14" s="12" t="s">
        <v>163</v>
      </c>
      <c r="E14" s="21" t="s">
        <v>281</v>
      </c>
      <c r="F14" s="12"/>
      <c r="G14" s="12"/>
      <c r="H14" s="12"/>
      <c r="I14" s="12"/>
      <c r="J14" s="12"/>
      <c r="K14" s="12"/>
      <c r="L14" s="12">
        <v>1</v>
      </c>
      <c r="M14" s="12">
        <v>3</v>
      </c>
      <c r="N14" s="12">
        <v>11</v>
      </c>
      <c r="O14" s="12">
        <v>12</v>
      </c>
      <c r="P14" s="12">
        <v>49</v>
      </c>
      <c r="Q14" s="12">
        <v>62</v>
      </c>
      <c r="R14" s="12">
        <v>75</v>
      </c>
      <c r="S14" s="12">
        <v>86</v>
      </c>
      <c r="T14" s="12">
        <v>85</v>
      </c>
      <c r="U14" s="12">
        <v>68</v>
      </c>
      <c r="V14" s="12">
        <v>64</v>
      </c>
      <c r="W14" s="12">
        <v>35</v>
      </c>
      <c r="X14" s="12">
        <v>12</v>
      </c>
      <c r="Y14" s="12">
        <v>8</v>
      </c>
      <c r="Z14" s="12">
        <v>6</v>
      </c>
      <c r="AA14" s="12"/>
      <c r="AB14" s="12">
        <v>3</v>
      </c>
      <c r="AC14" s="12"/>
      <c r="AD14" s="12"/>
      <c r="AE14" s="13">
        <f t="shared" si="0"/>
        <v>580</v>
      </c>
      <c r="AF14" s="14">
        <v>160</v>
      </c>
      <c r="AG14" s="14">
        <f t="shared" si="1"/>
        <v>80</v>
      </c>
      <c r="AH14" s="20"/>
      <c r="AI14" s="15">
        <f t="shared" si="2"/>
        <v>0</v>
      </c>
      <c r="AJ14" s="16">
        <f t="shared" si="3"/>
        <v>-1</v>
      </c>
      <c r="AK14" s="26"/>
      <c r="AL14" s="26"/>
      <c r="AN14" s="26"/>
    </row>
    <row r="15" spans="1:40" s="3" customFormat="1" ht="75" customHeight="1" x14ac:dyDescent="0.25">
      <c r="B15" s="12"/>
      <c r="C15" s="12" t="s">
        <v>137</v>
      </c>
      <c r="D15" s="12" t="s">
        <v>136</v>
      </c>
      <c r="E15" s="21" t="s">
        <v>281</v>
      </c>
      <c r="F15" s="12"/>
      <c r="G15" s="12"/>
      <c r="H15" s="12"/>
      <c r="I15" s="12"/>
      <c r="J15" s="12"/>
      <c r="K15" s="12"/>
      <c r="L15" s="12"/>
      <c r="M15" s="12">
        <v>3</v>
      </c>
      <c r="N15" s="12">
        <v>7</v>
      </c>
      <c r="O15" s="12">
        <v>13</v>
      </c>
      <c r="P15" s="12">
        <v>52</v>
      </c>
      <c r="Q15" s="12">
        <v>54</v>
      </c>
      <c r="R15" s="12">
        <v>65</v>
      </c>
      <c r="S15" s="12">
        <v>70</v>
      </c>
      <c r="T15" s="12">
        <v>44</v>
      </c>
      <c r="U15" s="12">
        <v>34</v>
      </c>
      <c r="V15" s="12">
        <v>37</v>
      </c>
      <c r="W15" s="12">
        <v>9</v>
      </c>
      <c r="X15" s="12"/>
      <c r="Y15" s="12"/>
      <c r="Z15" s="12"/>
      <c r="AA15" s="12"/>
      <c r="AB15" s="12"/>
      <c r="AC15" s="12"/>
      <c r="AD15" s="12"/>
      <c r="AE15" s="13">
        <f t="shared" si="0"/>
        <v>388</v>
      </c>
      <c r="AF15" s="14">
        <v>75</v>
      </c>
      <c r="AG15" s="14">
        <f t="shared" si="1"/>
        <v>37.5</v>
      </c>
      <c r="AH15" s="20"/>
      <c r="AI15" s="15">
        <f t="shared" si="2"/>
        <v>0</v>
      </c>
      <c r="AJ15" s="16">
        <f t="shared" si="3"/>
        <v>-1</v>
      </c>
      <c r="AK15" s="26"/>
      <c r="AL15" s="26"/>
      <c r="AN15" s="26"/>
    </row>
    <row r="16" spans="1:40" s="3" customFormat="1" ht="75" customHeight="1" x14ac:dyDescent="0.25">
      <c r="B16" s="12"/>
      <c r="C16" s="12" t="s">
        <v>274</v>
      </c>
      <c r="D16" s="12" t="s">
        <v>273</v>
      </c>
      <c r="E16" s="21" t="s">
        <v>283</v>
      </c>
      <c r="F16" s="12"/>
      <c r="G16" s="12"/>
      <c r="H16" s="12"/>
      <c r="I16" s="12">
        <v>15</v>
      </c>
      <c r="J16" s="12">
        <v>20</v>
      </c>
      <c r="K16" s="12">
        <v>45</v>
      </c>
      <c r="L16" s="12">
        <v>68</v>
      </c>
      <c r="M16" s="12">
        <v>46</v>
      </c>
      <c r="N16" s="12">
        <v>65</v>
      </c>
      <c r="O16" s="12">
        <v>34</v>
      </c>
      <c r="P16" s="12">
        <v>51</v>
      </c>
      <c r="Q16" s="12">
        <v>15</v>
      </c>
      <c r="R16" s="12"/>
      <c r="S16" s="12"/>
      <c r="T16" s="12"/>
      <c r="U16" s="12">
        <v>3</v>
      </c>
      <c r="V16" s="12"/>
      <c r="W16" s="12"/>
      <c r="X16" s="12"/>
      <c r="Y16" s="12"/>
      <c r="Z16" s="12"/>
      <c r="AA16" s="12"/>
      <c r="AB16" s="12"/>
      <c r="AC16" s="12"/>
      <c r="AD16" s="12"/>
      <c r="AE16" s="13">
        <f t="shared" si="0"/>
        <v>362</v>
      </c>
      <c r="AF16" s="14">
        <v>75</v>
      </c>
      <c r="AG16" s="14">
        <f t="shared" si="1"/>
        <v>37.5</v>
      </c>
      <c r="AH16" s="20"/>
      <c r="AI16" s="15">
        <f t="shared" si="2"/>
        <v>0</v>
      </c>
      <c r="AJ16" s="16">
        <f t="shared" si="3"/>
        <v>-1</v>
      </c>
      <c r="AK16" s="26"/>
      <c r="AL16" s="26"/>
      <c r="AN16" s="26"/>
    </row>
    <row r="17" spans="2:40" s="3" customFormat="1" ht="75" customHeight="1" x14ac:dyDescent="0.25">
      <c r="B17" s="12"/>
      <c r="C17" s="12" t="s">
        <v>133</v>
      </c>
      <c r="D17" s="12" t="s">
        <v>134</v>
      </c>
      <c r="E17" s="21" t="s">
        <v>281</v>
      </c>
      <c r="F17" s="12"/>
      <c r="G17" s="12"/>
      <c r="H17" s="12"/>
      <c r="I17" s="12"/>
      <c r="J17" s="12"/>
      <c r="K17" s="12"/>
      <c r="L17" s="12"/>
      <c r="M17" s="12"/>
      <c r="N17" s="12">
        <v>65</v>
      </c>
      <c r="O17" s="12"/>
      <c r="P17" s="12"/>
      <c r="Q17" s="12"/>
      <c r="R17" s="12">
        <v>12</v>
      </c>
      <c r="S17" s="12"/>
      <c r="T17" s="12">
        <v>42</v>
      </c>
      <c r="U17" s="12">
        <v>17</v>
      </c>
      <c r="V17" s="12">
        <v>17</v>
      </c>
      <c r="W17" s="12">
        <v>82</v>
      </c>
      <c r="X17" s="12">
        <v>43</v>
      </c>
      <c r="Y17" s="12">
        <v>42</v>
      </c>
      <c r="Z17" s="12">
        <v>20</v>
      </c>
      <c r="AA17" s="12"/>
      <c r="AB17" s="12">
        <v>17</v>
      </c>
      <c r="AC17" s="12"/>
      <c r="AD17" s="12"/>
      <c r="AE17" s="13">
        <f t="shared" si="0"/>
        <v>357</v>
      </c>
      <c r="AF17" s="14">
        <v>75</v>
      </c>
      <c r="AG17" s="14">
        <f t="shared" si="1"/>
        <v>37.5</v>
      </c>
      <c r="AH17" s="20"/>
      <c r="AI17" s="15">
        <f t="shared" si="2"/>
        <v>0</v>
      </c>
      <c r="AJ17" s="16">
        <f t="shared" si="3"/>
        <v>-1</v>
      </c>
      <c r="AK17" s="26"/>
      <c r="AL17" s="26"/>
      <c r="AN17" s="26"/>
    </row>
    <row r="18" spans="2:40" s="3" customFormat="1" ht="75" customHeight="1" x14ac:dyDescent="0.25">
      <c r="B18" s="12"/>
      <c r="C18" s="12" t="s">
        <v>169</v>
      </c>
      <c r="D18" s="12" t="s">
        <v>170</v>
      </c>
      <c r="E18" s="21" t="s">
        <v>281</v>
      </c>
      <c r="F18" s="12"/>
      <c r="G18" s="12"/>
      <c r="H18" s="12"/>
      <c r="I18" s="12"/>
      <c r="J18" s="12"/>
      <c r="K18" s="12"/>
      <c r="L18" s="12">
        <v>1</v>
      </c>
      <c r="M18" s="12">
        <v>5</v>
      </c>
      <c r="N18" s="12">
        <v>3</v>
      </c>
      <c r="O18" s="12">
        <v>10</v>
      </c>
      <c r="P18" s="12">
        <v>36</v>
      </c>
      <c r="Q18" s="12">
        <v>44</v>
      </c>
      <c r="R18" s="12">
        <v>66</v>
      </c>
      <c r="S18" s="12">
        <v>60</v>
      </c>
      <c r="T18" s="12">
        <v>41</v>
      </c>
      <c r="U18" s="12">
        <v>39</v>
      </c>
      <c r="V18" s="12">
        <v>31</v>
      </c>
      <c r="W18" s="12">
        <v>7</v>
      </c>
      <c r="X18" s="12">
        <v>3</v>
      </c>
      <c r="Y18" s="12"/>
      <c r="Z18" s="12"/>
      <c r="AA18" s="12"/>
      <c r="AB18" s="12">
        <v>3</v>
      </c>
      <c r="AC18" s="12"/>
      <c r="AD18" s="12"/>
      <c r="AE18" s="13">
        <f t="shared" si="0"/>
        <v>349</v>
      </c>
      <c r="AF18" s="14">
        <v>90</v>
      </c>
      <c r="AG18" s="14">
        <f t="shared" si="1"/>
        <v>45</v>
      </c>
      <c r="AH18" s="20"/>
      <c r="AI18" s="15">
        <f t="shared" si="2"/>
        <v>0</v>
      </c>
      <c r="AJ18" s="16">
        <f t="shared" si="3"/>
        <v>-1</v>
      </c>
      <c r="AK18" s="26"/>
      <c r="AL18" s="26"/>
      <c r="AN18" s="26"/>
    </row>
    <row r="19" spans="2:40" s="3" customFormat="1" ht="75" customHeight="1" x14ac:dyDescent="0.25">
      <c r="B19" s="12"/>
      <c r="C19" s="12" t="s">
        <v>172</v>
      </c>
      <c r="D19" s="12" t="s">
        <v>173</v>
      </c>
      <c r="E19" s="21" t="s">
        <v>281</v>
      </c>
      <c r="F19" s="12"/>
      <c r="G19" s="12"/>
      <c r="H19" s="12"/>
      <c r="I19" s="12"/>
      <c r="J19" s="12"/>
      <c r="K19" s="12"/>
      <c r="L19" s="12">
        <v>1</v>
      </c>
      <c r="M19" s="12">
        <v>6</v>
      </c>
      <c r="N19" s="12">
        <v>13</v>
      </c>
      <c r="O19" s="12">
        <v>13</v>
      </c>
      <c r="P19" s="12">
        <v>34</v>
      </c>
      <c r="Q19" s="12">
        <v>34</v>
      </c>
      <c r="R19" s="12">
        <v>59</v>
      </c>
      <c r="S19" s="12">
        <v>47</v>
      </c>
      <c r="T19" s="12">
        <v>40</v>
      </c>
      <c r="U19" s="12">
        <v>16</v>
      </c>
      <c r="V19" s="12">
        <v>26</v>
      </c>
      <c r="W19" s="12">
        <v>19</v>
      </c>
      <c r="X19" s="12">
        <v>2</v>
      </c>
      <c r="Y19" s="12">
        <v>1</v>
      </c>
      <c r="Z19" s="12"/>
      <c r="AA19" s="12"/>
      <c r="AB19" s="12">
        <v>8</v>
      </c>
      <c r="AC19" s="12"/>
      <c r="AD19" s="12"/>
      <c r="AE19" s="13">
        <f t="shared" si="0"/>
        <v>319</v>
      </c>
      <c r="AF19" s="14">
        <v>90</v>
      </c>
      <c r="AG19" s="14">
        <f t="shared" si="1"/>
        <v>45</v>
      </c>
      <c r="AH19" s="20"/>
      <c r="AI19" s="15">
        <f t="shared" si="2"/>
        <v>0</v>
      </c>
      <c r="AJ19" s="16">
        <f t="shared" si="3"/>
        <v>-1</v>
      </c>
      <c r="AK19" s="26"/>
      <c r="AL19" s="26"/>
      <c r="AN19" s="26"/>
    </row>
    <row r="20" spans="2:40" s="3" customFormat="1" ht="75" customHeight="1" x14ac:dyDescent="0.25">
      <c r="B20" s="12"/>
      <c r="C20" s="12" t="s">
        <v>110</v>
      </c>
      <c r="D20" s="12" t="s">
        <v>109</v>
      </c>
      <c r="E20" s="21" t="s">
        <v>281</v>
      </c>
      <c r="F20" s="12"/>
      <c r="G20" s="12"/>
      <c r="H20" s="12"/>
      <c r="I20" s="12"/>
      <c r="J20" s="12"/>
      <c r="K20" s="12"/>
      <c r="L20" s="12"/>
      <c r="M20" s="12"/>
      <c r="N20" s="12">
        <v>128</v>
      </c>
      <c r="O20" s="12">
        <v>4</v>
      </c>
      <c r="P20" s="12">
        <v>22</v>
      </c>
      <c r="Q20" s="12"/>
      <c r="R20" s="12"/>
      <c r="S20" s="12"/>
      <c r="T20" s="12"/>
      <c r="U20" s="12"/>
      <c r="V20" s="12"/>
      <c r="W20" s="12"/>
      <c r="X20" s="12">
        <v>115</v>
      </c>
      <c r="Y20" s="12">
        <v>4</v>
      </c>
      <c r="Z20" s="12">
        <v>25</v>
      </c>
      <c r="AA20" s="12"/>
      <c r="AB20" s="12"/>
      <c r="AC20" s="12"/>
      <c r="AD20" s="12"/>
      <c r="AE20" s="13">
        <f t="shared" si="0"/>
        <v>298</v>
      </c>
      <c r="AF20" s="14">
        <v>80</v>
      </c>
      <c r="AG20" s="14">
        <f t="shared" si="1"/>
        <v>40</v>
      </c>
      <c r="AH20" s="20"/>
      <c r="AI20" s="15">
        <f t="shared" si="2"/>
        <v>0</v>
      </c>
      <c r="AJ20" s="16">
        <f t="shared" si="3"/>
        <v>-1</v>
      </c>
      <c r="AK20" s="26"/>
      <c r="AL20" s="26"/>
      <c r="AN20" s="26"/>
    </row>
    <row r="21" spans="2:40" s="3" customFormat="1" ht="75" customHeight="1" x14ac:dyDescent="0.25">
      <c r="B21" s="12"/>
      <c r="C21" s="12" t="s">
        <v>41</v>
      </c>
      <c r="D21" s="12" t="s">
        <v>42</v>
      </c>
      <c r="E21" s="21" t="s">
        <v>9</v>
      </c>
      <c r="F21" s="12">
        <v>35</v>
      </c>
      <c r="G21" s="12">
        <v>30</v>
      </c>
      <c r="H21" s="12">
        <v>42</v>
      </c>
      <c r="I21" s="12">
        <v>4</v>
      </c>
      <c r="J21" s="12"/>
      <c r="K21" s="12"/>
      <c r="L21" s="12"/>
      <c r="M21" s="12"/>
      <c r="N21" s="12"/>
      <c r="O21" s="12"/>
      <c r="P21" s="12"/>
      <c r="Q21" s="12"/>
      <c r="R21" s="12">
        <v>178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3">
        <f t="shared" si="0"/>
        <v>289</v>
      </c>
      <c r="AF21" s="14">
        <v>50</v>
      </c>
      <c r="AG21" s="14">
        <f t="shared" si="1"/>
        <v>25</v>
      </c>
      <c r="AH21" s="20"/>
      <c r="AI21" s="15">
        <f t="shared" si="2"/>
        <v>0</v>
      </c>
      <c r="AJ21" s="16">
        <f t="shared" si="3"/>
        <v>-1</v>
      </c>
      <c r="AK21" s="26"/>
      <c r="AL21" s="26"/>
      <c r="AN21" s="26"/>
    </row>
    <row r="22" spans="2:40" s="3" customFormat="1" ht="75" customHeight="1" x14ac:dyDescent="0.25">
      <c r="B22" s="12"/>
      <c r="C22" s="12" t="s">
        <v>73</v>
      </c>
      <c r="D22" s="12" t="s">
        <v>74</v>
      </c>
      <c r="E22" s="21" t="s">
        <v>9</v>
      </c>
      <c r="F22" s="12">
        <v>4</v>
      </c>
      <c r="G22" s="12">
        <v>8</v>
      </c>
      <c r="H22" s="12">
        <v>11</v>
      </c>
      <c r="I22" s="12">
        <v>10</v>
      </c>
      <c r="J22" s="12">
        <v>25</v>
      </c>
      <c r="K22" s="12">
        <v>31</v>
      </c>
      <c r="L22" s="12">
        <v>42</v>
      </c>
      <c r="M22" s="12">
        <v>40</v>
      </c>
      <c r="N22" s="12">
        <v>14</v>
      </c>
      <c r="O22" s="12">
        <v>43</v>
      </c>
      <c r="P22" s="12">
        <v>36</v>
      </c>
      <c r="Q22" s="12"/>
      <c r="R22" s="12">
        <v>24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3">
        <f t="shared" si="0"/>
        <v>288</v>
      </c>
      <c r="AF22" s="14">
        <v>70</v>
      </c>
      <c r="AG22" s="14">
        <f t="shared" si="1"/>
        <v>35</v>
      </c>
      <c r="AH22" s="20"/>
      <c r="AI22" s="15">
        <f t="shared" si="2"/>
        <v>0</v>
      </c>
      <c r="AJ22" s="16">
        <f t="shared" si="3"/>
        <v>-1</v>
      </c>
      <c r="AK22" s="26"/>
      <c r="AL22" s="26"/>
      <c r="AN22" s="26"/>
    </row>
    <row r="23" spans="2:40" s="3" customFormat="1" ht="75" customHeight="1" x14ac:dyDescent="0.25">
      <c r="B23" s="12"/>
      <c r="C23" s="12" t="s">
        <v>201</v>
      </c>
      <c r="D23" s="12" t="s">
        <v>84</v>
      </c>
      <c r="E23" s="21" t="s">
        <v>283</v>
      </c>
      <c r="F23" s="12"/>
      <c r="G23" s="12"/>
      <c r="H23" s="12"/>
      <c r="I23" s="12">
        <v>1</v>
      </c>
      <c r="J23" s="12">
        <v>25</v>
      </c>
      <c r="K23" s="12">
        <v>1</v>
      </c>
      <c r="L23" s="12">
        <v>20</v>
      </c>
      <c r="M23" s="12">
        <v>165</v>
      </c>
      <c r="N23" s="12">
        <v>1</v>
      </c>
      <c r="O23" s="12"/>
      <c r="P23" s="12"/>
      <c r="Q23" s="12">
        <v>1</v>
      </c>
      <c r="R23" s="12">
        <v>71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3">
        <f t="shared" si="0"/>
        <v>285</v>
      </c>
      <c r="AF23" s="14">
        <v>65</v>
      </c>
      <c r="AG23" s="14">
        <f t="shared" si="1"/>
        <v>32.5</v>
      </c>
      <c r="AH23" s="20"/>
      <c r="AI23" s="15">
        <f t="shared" si="2"/>
        <v>0</v>
      </c>
      <c r="AJ23" s="16">
        <f t="shared" si="3"/>
        <v>-1</v>
      </c>
      <c r="AK23" s="26"/>
      <c r="AL23" s="26"/>
      <c r="AN23" s="26"/>
    </row>
    <row r="24" spans="2:40" s="3" customFormat="1" ht="75" customHeight="1" x14ac:dyDescent="0.25">
      <c r="B24" s="12"/>
      <c r="C24" s="12" t="s">
        <v>147</v>
      </c>
      <c r="D24" s="12" t="s">
        <v>146</v>
      </c>
      <c r="E24" s="21" t="s">
        <v>281</v>
      </c>
      <c r="F24" s="27"/>
      <c r="G24" s="27"/>
      <c r="H24" s="27"/>
      <c r="I24" s="27"/>
      <c r="J24" s="27"/>
      <c r="K24" s="27"/>
      <c r="L24" s="27">
        <v>4</v>
      </c>
      <c r="M24" s="27">
        <v>2</v>
      </c>
      <c r="N24" s="27">
        <v>72</v>
      </c>
      <c r="O24" s="27"/>
      <c r="P24" s="27"/>
      <c r="Q24" s="27"/>
      <c r="R24" s="27"/>
      <c r="S24" s="27"/>
      <c r="T24" s="27"/>
      <c r="U24" s="27"/>
      <c r="V24" s="27"/>
      <c r="W24" s="27">
        <v>72</v>
      </c>
      <c r="X24" s="27"/>
      <c r="Y24" s="27">
        <v>120</v>
      </c>
      <c r="Z24" s="27">
        <v>2</v>
      </c>
      <c r="AA24" s="27"/>
      <c r="AB24" s="27">
        <v>9</v>
      </c>
      <c r="AC24" s="27"/>
      <c r="AD24" s="27"/>
      <c r="AE24" s="13">
        <f t="shared" si="0"/>
        <v>281</v>
      </c>
      <c r="AF24" s="14">
        <v>75</v>
      </c>
      <c r="AG24" s="14">
        <f t="shared" si="1"/>
        <v>37.5</v>
      </c>
      <c r="AH24" s="20"/>
      <c r="AI24" s="15">
        <f t="shared" si="2"/>
        <v>0</v>
      </c>
      <c r="AJ24" s="16">
        <f t="shared" si="3"/>
        <v>-1</v>
      </c>
      <c r="AK24" s="26"/>
      <c r="AL24" s="26"/>
      <c r="AN24" s="26"/>
    </row>
    <row r="25" spans="2:40" s="3" customFormat="1" ht="75" customHeight="1" x14ac:dyDescent="0.25">
      <c r="B25" s="12"/>
      <c r="C25" s="12" t="s">
        <v>240</v>
      </c>
      <c r="D25" s="12" t="s">
        <v>100</v>
      </c>
      <c r="E25" s="21" t="s">
        <v>283</v>
      </c>
      <c r="F25" s="27"/>
      <c r="G25" s="27">
        <v>3</v>
      </c>
      <c r="H25" s="27">
        <v>6</v>
      </c>
      <c r="I25" s="27">
        <v>8</v>
      </c>
      <c r="J25" s="27">
        <v>24</v>
      </c>
      <c r="K25" s="27">
        <v>20</v>
      </c>
      <c r="L25" s="27">
        <v>28</v>
      </c>
      <c r="M25" s="27">
        <v>44</v>
      </c>
      <c r="N25" s="27">
        <v>46</v>
      </c>
      <c r="O25" s="27">
        <v>39</v>
      </c>
      <c r="P25" s="27">
        <v>30</v>
      </c>
      <c r="Q25" s="27">
        <v>20</v>
      </c>
      <c r="R25" s="27">
        <v>6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13">
        <f t="shared" si="0"/>
        <v>274</v>
      </c>
      <c r="AF25" s="14">
        <v>200</v>
      </c>
      <c r="AG25" s="14">
        <f t="shared" si="1"/>
        <v>100</v>
      </c>
      <c r="AH25" s="20"/>
      <c r="AI25" s="15">
        <f t="shared" si="2"/>
        <v>0</v>
      </c>
      <c r="AJ25" s="16">
        <f t="shared" si="3"/>
        <v>-1</v>
      </c>
      <c r="AK25" s="26"/>
      <c r="AL25" s="26"/>
      <c r="AN25" s="26"/>
    </row>
    <row r="26" spans="2:40" s="3" customFormat="1" ht="75" customHeight="1" x14ac:dyDescent="0.25">
      <c r="B26" s="12"/>
      <c r="C26" s="12" t="s">
        <v>262</v>
      </c>
      <c r="D26" s="12" t="s">
        <v>167</v>
      </c>
      <c r="E26" s="21" t="s">
        <v>283</v>
      </c>
      <c r="F26" s="27"/>
      <c r="G26" s="27">
        <v>3</v>
      </c>
      <c r="H26" s="27">
        <v>4</v>
      </c>
      <c r="I26" s="27">
        <v>20</v>
      </c>
      <c r="J26" s="27">
        <v>8</v>
      </c>
      <c r="K26" s="27">
        <v>46</v>
      </c>
      <c r="L26" s="27">
        <v>54</v>
      </c>
      <c r="M26" s="27">
        <v>26</v>
      </c>
      <c r="N26" s="27">
        <v>52</v>
      </c>
      <c r="O26" s="27">
        <v>19</v>
      </c>
      <c r="P26" s="27">
        <v>27</v>
      </c>
      <c r="Q26" s="27">
        <v>4</v>
      </c>
      <c r="R26" s="27">
        <v>1</v>
      </c>
      <c r="S26" s="27">
        <v>2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13">
        <f t="shared" si="0"/>
        <v>266</v>
      </c>
      <c r="AF26" s="14">
        <v>90</v>
      </c>
      <c r="AG26" s="14">
        <f t="shared" si="1"/>
        <v>45</v>
      </c>
      <c r="AH26" s="20"/>
      <c r="AI26" s="15">
        <f t="shared" si="2"/>
        <v>0</v>
      </c>
      <c r="AJ26" s="16">
        <f t="shared" si="3"/>
        <v>-1</v>
      </c>
      <c r="AK26" s="26"/>
      <c r="AL26" s="26"/>
      <c r="AN26" s="26"/>
    </row>
    <row r="27" spans="2:40" s="3" customFormat="1" ht="75" customHeight="1" x14ac:dyDescent="0.25">
      <c r="B27" s="12"/>
      <c r="C27" s="12" t="s">
        <v>143</v>
      </c>
      <c r="D27" s="12" t="s">
        <v>142</v>
      </c>
      <c r="E27" s="21" t="s">
        <v>281</v>
      </c>
      <c r="F27" s="27"/>
      <c r="G27" s="27"/>
      <c r="H27" s="27"/>
      <c r="I27" s="27"/>
      <c r="J27" s="27"/>
      <c r="K27" s="27"/>
      <c r="L27" s="27">
        <v>4</v>
      </c>
      <c r="M27" s="27">
        <v>4</v>
      </c>
      <c r="N27" s="27">
        <v>7</v>
      </c>
      <c r="O27" s="27">
        <v>9</v>
      </c>
      <c r="P27" s="27">
        <v>20</v>
      </c>
      <c r="Q27" s="27">
        <v>24</v>
      </c>
      <c r="R27" s="27">
        <v>31</v>
      </c>
      <c r="S27" s="27">
        <v>35</v>
      </c>
      <c r="T27" s="27">
        <v>34</v>
      </c>
      <c r="U27" s="27">
        <v>22</v>
      </c>
      <c r="V27" s="27">
        <v>19</v>
      </c>
      <c r="W27" s="27">
        <v>15</v>
      </c>
      <c r="X27" s="27">
        <v>4</v>
      </c>
      <c r="Y27" s="27">
        <v>8</v>
      </c>
      <c r="Z27" s="27">
        <v>7</v>
      </c>
      <c r="AA27" s="27"/>
      <c r="AB27" s="27">
        <v>6</v>
      </c>
      <c r="AC27" s="27"/>
      <c r="AD27" s="27"/>
      <c r="AE27" s="13">
        <f t="shared" si="0"/>
        <v>249</v>
      </c>
      <c r="AF27" s="14">
        <v>150</v>
      </c>
      <c r="AG27" s="14">
        <f t="shared" si="1"/>
        <v>75</v>
      </c>
      <c r="AH27" s="20"/>
      <c r="AI27" s="15">
        <f t="shared" si="2"/>
        <v>0</v>
      </c>
      <c r="AJ27" s="16">
        <f t="shared" si="3"/>
        <v>-1</v>
      </c>
      <c r="AK27" s="26"/>
      <c r="AL27" s="26"/>
      <c r="AN27" s="26"/>
    </row>
    <row r="28" spans="2:40" s="3" customFormat="1" ht="75" customHeight="1" x14ac:dyDescent="0.25">
      <c r="B28" s="12"/>
      <c r="C28" s="12" t="s">
        <v>275</v>
      </c>
      <c r="D28" s="12" t="s">
        <v>273</v>
      </c>
      <c r="E28" s="21" t="s">
        <v>283</v>
      </c>
      <c r="F28" s="27"/>
      <c r="G28" s="27"/>
      <c r="H28" s="27"/>
      <c r="I28" s="27"/>
      <c r="J28" s="27"/>
      <c r="K28" s="27"/>
      <c r="L28" s="27">
        <v>84</v>
      </c>
      <c r="M28" s="27">
        <v>130</v>
      </c>
      <c r="N28" s="27">
        <v>34</v>
      </c>
      <c r="O28" s="27"/>
      <c r="P28" s="27"/>
      <c r="Q28" s="27"/>
      <c r="R28" s="27"/>
      <c r="S28" s="27"/>
      <c r="T28" s="27"/>
      <c r="U28" s="27">
        <v>1</v>
      </c>
      <c r="V28" s="27"/>
      <c r="W28" s="27"/>
      <c r="X28" s="27"/>
      <c r="Y28" s="27"/>
      <c r="Z28" s="27"/>
      <c r="AA28" s="27"/>
      <c r="AB28" s="27"/>
      <c r="AC28" s="27"/>
      <c r="AD28" s="27"/>
      <c r="AE28" s="13">
        <f t="shared" si="0"/>
        <v>249</v>
      </c>
      <c r="AF28" s="14">
        <v>75</v>
      </c>
      <c r="AG28" s="14">
        <f t="shared" si="1"/>
        <v>37.5</v>
      </c>
      <c r="AH28" s="20"/>
      <c r="AI28" s="15">
        <f t="shared" si="2"/>
        <v>0</v>
      </c>
      <c r="AJ28" s="16">
        <f t="shared" si="3"/>
        <v>-1</v>
      </c>
      <c r="AK28" s="26"/>
      <c r="AL28" s="26"/>
      <c r="AN28" s="26"/>
    </row>
    <row r="29" spans="2:40" s="3" customFormat="1" ht="75" customHeight="1" x14ac:dyDescent="0.25">
      <c r="B29" s="12"/>
      <c r="C29" s="12" t="s">
        <v>127</v>
      </c>
      <c r="D29" s="12" t="s">
        <v>128</v>
      </c>
      <c r="E29" s="21" t="s">
        <v>281</v>
      </c>
      <c r="F29" s="27"/>
      <c r="G29" s="27"/>
      <c r="H29" s="27"/>
      <c r="I29" s="27"/>
      <c r="J29" s="27"/>
      <c r="K29" s="27"/>
      <c r="L29" s="27"/>
      <c r="M29" s="27"/>
      <c r="N29" s="27">
        <v>17</v>
      </c>
      <c r="O29" s="27"/>
      <c r="P29" s="27">
        <v>6</v>
      </c>
      <c r="Q29" s="27">
        <v>7</v>
      </c>
      <c r="R29" s="27">
        <v>7</v>
      </c>
      <c r="S29" s="27">
        <v>10</v>
      </c>
      <c r="T29" s="27"/>
      <c r="U29" s="27">
        <v>6</v>
      </c>
      <c r="V29" s="27"/>
      <c r="W29" s="27">
        <v>49</v>
      </c>
      <c r="X29" s="27">
        <v>36</v>
      </c>
      <c r="Y29" s="27">
        <v>59</v>
      </c>
      <c r="Z29" s="27">
        <v>23</v>
      </c>
      <c r="AA29" s="27"/>
      <c r="AB29" s="27">
        <v>22</v>
      </c>
      <c r="AC29" s="27"/>
      <c r="AD29" s="27"/>
      <c r="AE29" s="13">
        <f t="shared" si="0"/>
        <v>242</v>
      </c>
      <c r="AF29" s="14">
        <v>120</v>
      </c>
      <c r="AG29" s="14">
        <f t="shared" si="1"/>
        <v>60</v>
      </c>
      <c r="AH29" s="20"/>
      <c r="AI29" s="15">
        <f t="shared" si="2"/>
        <v>0</v>
      </c>
      <c r="AJ29" s="16">
        <f t="shared" si="3"/>
        <v>-1</v>
      </c>
      <c r="AK29" s="26"/>
      <c r="AL29" s="26"/>
      <c r="AN29" s="26"/>
    </row>
    <row r="30" spans="2:40" s="3" customFormat="1" ht="75" customHeight="1" x14ac:dyDescent="0.25">
      <c r="B30" s="12"/>
      <c r="C30" s="12" t="s">
        <v>144</v>
      </c>
      <c r="D30" s="12" t="s">
        <v>142</v>
      </c>
      <c r="E30" s="21" t="s">
        <v>281</v>
      </c>
      <c r="F30" s="27"/>
      <c r="G30" s="27"/>
      <c r="H30" s="27"/>
      <c r="I30" s="27"/>
      <c r="J30" s="27"/>
      <c r="K30" s="27"/>
      <c r="L30" s="27"/>
      <c r="M30" s="27">
        <v>4</v>
      </c>
      <c r="N30" s="27">
        <v>2</v>
      </c>
      <c r="O30" s="27">
        <v>9</v>
      </c>
      <c r="P30" s="27">
        <v>22</v>
      </c>
      <c r="Q30" s="27">
        <v>6</v>
      </c>
      <c r="R30" s="27">
        <v>27</v>
      </c>
      <c r="S30" s="27">
        <v>37</v>
      </c>
      <c r="T30" s="27">
        <v>31</v>
      </c>
      <c r="U30" s="27">
        <v>21</v>
      </c>
      <c r="V30" s="27">
        <v>24</v>
      </c>
      <c r="W30" s="27">
        <v>19</v>
      </c>
      <c r="X30" s="27">
        <v>8</v>
      </c>
      <c r="Y30" s="27">
        <v>6</v>
      </c>
      <c r="Z30" s="27">
        <v>2</v>
      </c>
      <c r="AA30" s="27"/>
      <c r="AB30" s="27">
        <v>3</v>
      </c>
      <c r="AC30" s="27"/>
      <c r="AD30" s="27"/>
      <c r="AE30" s="13">
        <f t="shared" si="0"/>
        <v>221</v>
      </c>
      <c r="AF30" s="14">
        <v>150</v>
      </c>
      <c r="AG30" s="14">
        <f t="shared" si="1"/>
        <v>75</v>
      </c>
      <c r="AH30" s="20"/>
      <c r="AI30" s="15">
        <f t="shared" si="2"/>
        <v>0</v>
      </c>
      <c r="AJ30" s="16">
        <f t="shared" si="3"/>
        <v>-1</v>
      </c>
      <c r="AK30" s="26"/>
      <c r="AL30" s="26"/>
      <c r="AN30" s="26"/>
    </row>
    <row r="31" spans="2:40" s="3" customFormat="1" ht="75" customHeight="1" x14ac:dyDescent="0.25">
      <c r="B31" s="12"/>
      <c r="C31" s="12" t="s">
        <v>196</v>
      </c>
      <c r="D31" s="12" t="s">
        <v>82</v>
      </c>
      <c r="E31" s="21" t="s">
        <v>283</v>
      </c>
      <c r="F31" s="27"/>
      <c r="G31" s="27"/>
      <c r="H31" s="27">
        <v>6</v>
      </c>
      <c r="I31" s="27">
        <v>4</v>
      </c>
      <c r="J31" s="27">
        <v>20</v>
      </c>
      <c r="K31" s="27">
        <v>32</v>
      </c>
      <c r="L31" s="27">
        <v>42</v>
      </c>
      <c r="M31" s="27">
        <v>20</v>
      </c>
      <c r="N31" s="27">
        <v>30</v>
      </c>
      <c r="O31" s="27">
        <v>31</v>
      </c>
      <c r="P31" s="27">
        <v>17</v>
      </c>
      <c r="Q31" s="27">
        <v>12</v>
      </c>
      <c r="R31" s="27"/>
      <c r="S31" s="27">
        <v>7</v>
      </c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13">
        <f t="shared" si="0"/>
        <v>221</v>
      </c>
      <c r="AF31" s="14">
        <v>90</v>
      </c>
      <c r="AG31" s="14">
        <f t="shared" si="1"/>
        <v>45</v>
      </c>
      <c r="AH31" s="20"/>
      <c r="AI31" s="15">
        <f t="shared" si="2"/>
        <v>0</v>
      </c>
      <c r="AJ31" s="16">
        <f t="shared" si="3"/>
        <v>-1</v>
      </c>
      <c r="AK31" s="26"/>
      <c r="AL31" s="26"/>
      <c r="AN31" s="26"/>
    </row>
    <row r="32" spans="2:40" s="3" customFormat="1" ht="75" customHeight="1" x14ac:dyDescent="0.25">
      <c r="B32" s="12"/>
      <c r="C32" s="12" t="s">
        <v>260</v>
      </c>
      <c r="D32" s="12" t="s">
        <v>158</v>
      </c>
      <c r="E32" s="21" t="s">
        <v>283</v>
      </c>
      <c r="F32" s="27"/>
      <c r="G32" s="27">
        <v>3</v>
      </c>
      <c r="H32" s="27">
        <v>3</v>
      </c>
      <c r="I32" s="27">
        <v>12</v>
      </c>
      <c r="J32" s="27">
        <v>22</v>
      </c>
      <c r="K32" s="27">
        <v>53</v>
      </c>
      <c r="L32" s="27">
        <v>38</v>
      </c>
      <c r="M32" s="27">
        <v>9</v>
      </c>
      <c r="N32" s="27">
        <v>39</v>
      </c>
      <c r="O32" s="27">
        <v>20</v>
      </c>
      <c r="P32" s="27">
        <v>5</v>
      </c>
      <c r="Q32" s="27">
        <v>1</v>
      </c>
      <c r="R32" s="27">
        <v>4</v>
      </c>
      <c r="S32" s="27">
        <v>2</v>
      </c>
      <c r="T32" s="27">
        <v>1</v>
      </c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13">
        <f t="shared" si="0"/>
        <v>212</v>
      </c>
      <c r="AF32" s="14">
        <v>160</v>
      </c>
      <c r="AG32" s="14">
        <f t="shared" si="1"/>
        <v>80</v>
      </c>
      <c r="AH32" s="20"/>
      <c r="AI32" s="15">
        <f t="shared" si="2"/>
        <v>0</v>
      </c>
      <c r="AJ32" s="16">
        <f t="shared" si="3"/>
        <v>-1</v>
      </c>
      <c r="AK32" s="26"/>
      <c r="AL32" s="26"/>
      <c r="AN32" s="26"/>
    </row>
    <row r="33" spans="2:40" s="3" customFormat="1" ht="75" customHeight="1" x14ac:dyDescent="0.25">
      <c r="B33" s="12"/>
      <c r="C33" s="12" t="s">
        <v>48</v>
      </c>
      <c r="D33" s="12" t="s">
        <v>49</v>
      </c>
      <c r="E33" s="21" t="s">
        <v>9</v>
      </c>
      <c r="F33" s="27">
        <v>6</v>
      </c>
      <c r="G33" s="27">
        <v>1</v>
      </c>
      <c r="H33" s="27">
        <v>1</v>
      </c>
      <c r="I33" s="27"/>
      <c r="J33" s="27">
        <v>4</v>
      </c>
      <c r="K33" s="27">
        <v>7</v>
      </c>
      <c r="L33" s="27">
        <v>29</v>
      </c>
      <c r="M33" s="27">
        <v>34</v>
      </c>
      <c r="N33" s="27">
        <v>14</v>
      </c>
      <c r="O33" s="27">
        <v>45</v>
      </c>
      <c r="P33" s="27">
        <v>35</v>
      </c>
      <c r="Q33" s="27">
        <v>12</v>
      </c>
      <c r="R33" s="27">
        <v>23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13">
        <f t="shared" si="0"/>
        <v>211</v>
      </c>
      <c r="AF33" s="14">
        <v>70</v>
      </c>
      <c r="AG33" s="14">
        <f t="shared" si="1"/>
        <v>35</v>
      </c>
      <c r="AH33" s="20"/>
      <c r="AI33" s="15">
        <f t="shared" si="2"/>
        <v>0</v>
      </c>
      <c r="AJ33" s="16">
        <f t="shared" si="3"/>
        <v>-1</v>
      </c>
      <c r="AK33" s="26"/>
      <c r="AL33" s="26"/>
      <c r="AN33" s="26"/>
    </row>
    <row r="34" spans="2:40" s="3" customFormat="1" ht="75" customHeight="1" x14ac:dyDescent="0.25">
      <c r="B34" s="12"/>
      <c r="C34" s="12" t="s">
        <v>215</v>
      </c>
      <c r="D34" s="12" t="s">
        <v>93</v>
      </c>
      <c r="E34" s="21" t="s">
        <v>283</v>
      </c>
      <c r="F34" s="27"/>
      <c r="G34" s="27">
        <v>4</v>
      </c>
      <c r="H34" s="27">
        <v>3</v>
      </c>
      <c r="I34" s="27">
        <v>12</v>
      </c>
      <c r="J34" s="27">
        <v>8</v>
      </c>
      <c r="K34" s="27">
        <v>32</v>
      </c>
      <c r="L34" s="27">
        <v>35</v>
      </c>
      <c r="M34" s="27">
        <v>28</v>
      </c>
      <c r="N34" s="27">
        <v>40</v>
      </c>
      <c r="O34" s="27">
        <v>15</v>
      </c>
      <c r="P34" s="27">
        <v>18</v>
      </c>
      <c r="Q34" s="27">
        <v>8</v>
      </c>
      <c r="R34" s="27"/>
      <c r="S34" s="27"/>
      <c r="T34" s="27">
        <v>1</v>
      </c>
      <c r="U34" s="27">
        <v>1</v>
      </c>
      <c r="V34" s="27"/>
      <c r="W34" s="27"/>
      <c r="X34" s="27"/>
      <c r="Y34" s="27"/>
      <c r="Z34" s="27"/>
      <c r="AA34" s="27"/>
      <c r="AB34" s="27"/>
      <c r="AC34" s="27"/>
      <c r="AD34" s="27"/>
      <c r="AE34" s="13">
        <f t="shared" si="0"/>
        <v>205</v>
      </c>
      <c r="AF34" s="14">
        <v>150</v>
      </c>
      <c r="AG34" s="14">
        <f t="shared" si="1"/>
        <v>75</v>
      </c>
      <c r="AH34" s="20"/>
      <c r="AI34" s="15">
        <f t="shared" si="2"/>
        <v>0</v>
      </c>
      <c r="AJ34" s="16">
        <f t="shared" si="3"/>
        <v>-1</v>
      </c>
      <c r="AK34" s="26"/>
      <c r="AL34" s="26"/>
      <c r="AN34" s="26"/>
    </row>
    <row r="35" spans="2:40" s="3" customFormat="1" ht="75" customHeight="1" x14ac:dyDescent="0.25">
      <c r="B35" s="12"/>
      <c r="C35" s="12" t="s">
        <v>206</v>
      </c>
      <c r="D35" s="12" t="s">
        <v>207</v>
      </c>
      <c r="E35" s="21" t="s">
        <v>283</v>
      </c>
      <c r="F35" s="27"/>
      <c r="G35" s="27">
        <v>1</v>
      </c>
      <c r="H35" s="27"/>
      <c r="I35" s="27"/>
      <c r="J35" s="27"/>
      <c r="K35" s="27"/>
      <c r="L35" s="27">
        <v>28</v>
      </c>
      <c r="M35" s="27">
        <v>1</v>
      </c>
      <c r="N35" s="27">
        <v>2</v>
      </c>
      <c r="O35" s="27">
        <v>2</v>
      </c>
      <c r="P35" s="27">
        <v>49</v>
      </c>
      <c r="Q35" s="27">
        <v>43</v>
      </c>
      <c r="R35" s="27">
        <v>7</v>
      </c>
      <c r="S35" s="27">
        <v>25</v>
      </c>
      <c r="T35" s="27">
        <v>25</v>
      </c>
      <c r="U35" s="27">
        <v>16</v>
      </c>
      <c r="V35" s="27"/>
      <c r="W35" s="27"/>
      <c r="X35" s="27"/>
      <c r="Y35" s="27"/>
      <c r="Z35" s="27"/>
      <c r="AA35" s="27"/>
      <c r="AB35" s="27"/>
      <c r="AC35" s="27"/>
      <c r="AD35" s="27"/>
      <c r="AE35" s="13">
        <f t="shared" si="0"/>
        <v>199</v>
      </c>
      <c r="AF35" s="14">
        <v>130</v>
      </c>
      <c r="AG35" s="14">
        <f t="shared" si="1"/>
        <v>65</v>
      </c>
      <c r="AH35" s="20"/>
      <c r="AI35" s="15">
        <f t="shared" si="2"/>
        <v>0</v>
      </c>
      <c r="AJ35" s="16">
        <f t="shared" si="3"/>
        <v>-1</v>
      </c>
      <c r="AK35" s="26"/>
      <c r="AL35" s="26"/>
      <c r="AN35" s="26"/>
    </row>
    <row r="36" spans="2:40" s="3" customFormat="1" ht="75" customHeight="1" x14ac:dyDescent="0.25">
      <c r="B36" s="12"/>
      <c r="C36" s="12" t="s">
        <v>259</v>
      </c>
      <c r="D36" s="12" t="s">
        <v>158</v>
      </c>
      <c r="E36" s="21" t="s">
        <v>283</v>
      </c>
      <c r="F36" s="27"/>
      <c r="G36" s="27"/>
      <c r="H36" s="27">
        <v>3</v>
      </c>
      <c r="I36" s="27">
        <v>11</v>
      </c>
      <c r="J36" s="27">
        <v>15</v>
      </c>
      <c r="K36" s="27">
        <v>25</v>
      </c>
      <c r="L36" s="27">
        <v>31</v>
      </c>
      <c r="M36" s="27">
        <v>19</v>
      </c>
      <c r="N36" s="27">
        <v>24</v>
      </c>
      <c r="O36" s="27">
        <v>24</v>
      </c>
      <c r="P36" s="27">
        <v>16</v>
      </c>
      <c r="Q36" s="27">
        <v>9</v>
      </c>
      <c r="R36" s="27">
        <v>6</v>
      </c>
      <c r="S36" s="27">
        <v>5</v>
      </c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13">
        <f t="shared" si="0"/>
        <v>188</v>
      </c>
      <c r="AF36" s="14">
        <v>160</v>
      </c>
      <c r="AG36" s="14">
        <f t="shared" si="1"/>
        <v>80</v>
      </c>
      <c r="AH36" s="20"/>
      <c r="AI36" s="15">
        <f t="shared" si="2"/>
        <v>0</v>
      </c>
      <c r="AJ36" s="16">
        <f t="shared" si="3"/>
        <v>-1</v>
      </c>
      <c r="AK36" s="26"/>
      <c r="AL36" s="26"/>
      <c r="AN36" s="26"/>
    </row>
    <row r="37" spans="2:40" s="3" customFormat="1" ht="75" customHeight="1" x14ac:dyDescent="0.25">
      <c r="B37" s="12"/>
      <c r="C37" s="12" t="s">
        <v>187</v>
      </c>
      <c r="D37" s="12" t="s">
        <v>188</v>
      </c>
      <c r="E37" s="21" t="s">
        <v>281</v>
      </c>
      <c r="F37" s="27"/>
      <c r="G37" s="27"/>
      <c r="H37" s="27"/>
      <c r="I37" s="27"/>
      <c r="J37" s="27"/>
      <c r="K37" s="27"/>
      <c r="L37" s="27"/>
      <c r="M37" s="27">
        <v>4</v>
      </c>
      <c r="N37" s="27">
        <v>2</v>
      </c>
      <c r="O37" s="27">
        <v>2</v>
      </c>
      <c r="P37" s="27">
        <v>6</v>
      </c>
      <c r="Q37" s="27"/>
      <c r="R37" s="27">
        <v>29</v>
      </c>
      <c r="S37" s="27">
        <v>51</v>
      </c>
      <c r="T37" s="27">
        <v>39</v>
      </c>
      <c r="U37" s="27">
        <v>10</v>
      </c>
      <c r="V37" s="27">
        <v>5</v>
      </c>
      <c r="W37" s="27">
        <v>25</v>
      </c>
      <c r="X37" s="27">
        <v>2</v>
      </c>
      <c r="Y37" s="27"/>
      <c r="Z37" s="27">
        <v>11</v>
      </c>
      <c r="AA37" s="27"/>
      <c r="AB37" s="27"/>
      <c r="AC37" s="27"/>
      <c r="AD37" s="27"/>
      <c r="AE37" s="13">
        <f t="shared" ref="AE37:AE68" si="4">SUM(F37:AD37)</f>
        <v>186</v>
      </c>
      <c r="AF37" s="14">
        <v>150</v>
      </c>
      <c r="AG37" s="14">
        <f t="shared" ref="AG37:AG68" si="5">AF37/2</f>
        <v>75</v>
      </c>
      <c r="AH37" s="20"/>
      <c r="AI37" s="15">
        <f t="shared" ref="AI37:AI68" si="6">AH37*AE37</f>
        <v>0</v>
      </c>
      <c r="AJ37" s="16">
        <f t="shared" ref="AJ37:AJ68" si="7">AH37/AF37-1</f>
        <v>-1</v>
      </c>
      <c r="AK37" s="26"/>
      <c r="AL37" s="26"/>
      <c r="AN37" s="26"/>
    </row>
    <row r="38" spans="2:40" s="3" customFormat="1" ht="75" customHeight="1" x14ac:dyDescent="0.25">
      <c r="B38" s="12"/>
      <c r="C38" s="12" t="s">
        <v>270</v>
      </c>
      <c r="D38" s="12" t="s">
        <v>173</v>
      </c>
      <c r="E38" s="21" t="s">
        <v>283</v>
      </c>
      <c r="F38" s="27"/>
      <c r="G38" s="27">
        <v>4</v>
      </c>
      <c r="H38" s="27">
        <v>2</v>
      </c>
      <c r="I38" s="27">
        <v>23</v>
      </c>
      <c r="J38" s="27">
        <v>15</v>
      </c>
      <c r="K38" s="27">
        <v>32</v>
      </c>
      <c r="L38" s="27">
        <v>23</v>
      </c>
      <c r="M38" s="27">
        <v>22</v>
      </c>
      <c r="N38" s="27">
        <v>23</v>
      </c>
      <c r="O38" s="27">
        <v>24</v>
      </c>
      <c r="P38" s="27">
        <v>17</v>
      </c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13">
        <f t="shared" si="4"/>
        <v>185</v>
      </c>
      <c r="AF38" s="14">
        <v>90</v>
      </c>
      <c r="AG38" s="14">
        <f t="shared" si="5"/>
        <v>45</v>
      </c>
      <c r="AH38" s="20"/>
      <c r="AI38" s="15">
        <f t="shared" si="6"/>
        <v>0</v>
      </c>
      <c r="AJ38" s="16">
        <f t="shared" si="7"/>
        <v>-1</v>
      </c>
      <c r="AK38" s="26"/>
      <c r="AL38" s="26"/>
      <c r="AN38" s="26"/>
    </row>
    <row r="39" spans="2:40" s="3" customFormat="1" ht="75" customHeight="1" x14ac:dyDescent="0.25">
      <c r="B39" s="12"/>
      <c r="C39" s="12" t="s">
        <v>123</v>
      </c>
      <c r="D39" s="12" t="s">
        <v>124</v>
      </c>
      <c r="E39" s="21" t="s">
        <v>281</v>
      </c>
      <c r="F39" s="27"/>
      <c r="G39" s="27"/>
      <c r="H39" s="27"/>
      <c r="I39" s="27"/>
      <c r="J39" s="27"/>
      <c r="K39" s="27"/>
      <c r="L39" s="27"/>
      <c r="M39" s="27">
        <v>3</v>
      </c>
      <c r="N39" s="27">
        <v>9</v>
      </c>
      <c r="O39" s="27">
        <v>7</v>
      </c>
      <c r="P39" s="27">
        <v>15</v>
      </c>
      <c r="Q39" s="27">
        <v>12</v>
      </c>
      <c r="R39" s="27">
        <v>21</v>
      </c>
      <c r="S39" s="27">
        <v>32</v>
      </c>
      <c r="T39" s="27">
        <v>16</v>
      </c>
      <c r="U39" s="27">
        <v>20</v>
      </c>
      <c r="V39" s="27">
        <v>10</v>
      </c>
      <c r="W39" s="27">
        <v>5</v>
      </c>
      <c r="X39" s="27">
        <v>7</v>
      </c>
      <c r="Y39" s="27">
        <v>7</v>
      </c>
      <c r="Z39" s="27">
        <v>1</v>
      </c>
      <c r="AA39" s="27"/>
      <c r="AB39" s="27">
        <v>3</v>
      </c>
      <c r="AC39" s="27"/>
      <c r="AD39" s="27"/>
      <c r="AE39" s="13">
        <f t="shared" si="4"/>
        <v>168</v>
      </c>
      <c r="AF39" s="14">
        <v>190</v>
      </c>
      <c r="AG39" s="14">
        <f t="shared" si="5"/>
        <v>95</v>
      </c>
      <c r="AH39" s="20"/>
      <c r="AI39" s="15">
        <f t="shared" si="6"/>
        <v>0</v>
      </c>
      <c r="AJ39" s="16">
        <f t="shared" si="7"/>
        <v>-1</v>
      </c>
      <c r="AK39" s="26"/>
      <c r="AL39" s="26"/>
      <c r="AN39" s="26"/>
    </row>
    <row r="40" spans="2:40" s="3" customFormat="1" ht="75" customHeight="1" x14ac:dyDescent="0.25">
      <c r="B40" s="12"/>
      <c r="C40" s="12" t="s">
        <v>70</v>
      </c>
      <c r="D40" s="12" t="s">
        <v>71</v>
      </c>
      <c r="E40" s="21" t="s">
        <v>9</v>
      </c>
      <c r="F40" s="27"/>
      <c r="G40" s="27"/>
      <c r="H40" s="27"/>
      <c r="I40" s="27"/>
      <c r="J40" s="27">
        <v>7</v>
      </c>
      <c r="K40" s="27">
        <v>35</v>
      </c>
      <c r="L40" s="27"/>
      <c r="M40" s="27">
        <v>11</v>
      </c>
      <c r="N40" s="27">
        <v>41</v>
      </c>
      <c r="O40" s="27"/>
      <c r="P40" s="27"/>
      <c r="Q40" s="27">
        <v>39</v>
      </c>
      <c r="R40" s="27">
        <v>28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13">
        <f t="shared" si="4"/>
        <v>161</v>
      </c>
      <c r="AF40" s="14">
        <v>70</v>
      </c>
      <c r="AG40" s="14">
        <f t="shared" si="5"/>
        <v>35</v>
      </c>
      <c r="AH40" s="20"/>
      <c r="AI40" s="15">
        <f t="shared" si="6"/>
        <v>0</v>
      </c>
      <c r="AJ40" s="16">
        <f t="shared" si="7"/>
        <v>-1</v>
      </c>
      <c r="AK40" s="26"/>
      <c r="AL40" s="26"/>
      <c r="AN40" s="26"/>
    </row>
    <row r="41" spans="2:40" s="3" customFormat="1" ht="75" customHeight="1" x14ac:dyDescent="0.25">
      <c r="B41" s="37"/>
      <c r="C41" s="12" t="s">
        <v>179</v>
      </c>
      <c r="D41" s="12" t="s">
        <v>180</v>
      </c>
      <c r="E41" s="21" t="s">
        <v>281</v>
      </c>
      <c r="F41" s="27"/>
      <c r="G41" s="27"/>
      <c r="H41" s="27"/>
      <c r="I41" s="27"/>
      <c r="J41" s="27"/>
      <c r="K41" s="27"/>
      <c r="L41" s="27"/>
      <c r="M41" s="27">
        <v>5</v>
      </c>
      <c r="N41" s="27"/>
      <c r="O41" s="27">
        <v>5</v>
      </c>
      <c r="P41" s="27">
        <v>10</v>
      </c>
      <c r="Q41" s="27">
        <v>14</v>
      </c>
      <c r="R41" s="27">
        <v>21</v>
      </c>
      <c r="S41" s="27">
        <v>18</v>
      </c>
      <c r="T41" s="27">
        <v>16</v>
      </c>
      <c r="U41" s="27">
        <v>12</v>
      </c>
      <c r="V41" s="27">
        <v>9</v>
      </c>
      <c r="W41" s="27">
        <v>5</v>
      </c>
      <c r="X41" s="27">
        <v>8</v>
      </c>
      <c r="Y41" s="27">
        <v>8</v>
      </c>
      <c r="Z41" s="27">
        <v>5</v>
      </c>
      <c r="AA41" s="27"/>
      <c r="AB41" s="27">
        <v>5</v>
      </c>
      <c r="AC41" s="27"/>
      <c r="AD41" s="27"/>
      <c r="AE41" s="13">
        <f t="shared" si="4"/>
        <v>141</v>
      </c>
      <c r="AF41" s="14">
        <v>190</v>
      </c>
      <c r="AG41" s="14">
        <f t="shared" si="5"/>
        <v>95</v>
      </c>
      <c r="AH41" s="20"/>
      <c r="AI41" s="15">
        <f t="shared" si="6"/>
        <v>0</v>
      </c>
      <c r="AJ41" s="16">
        <f t="shared" si="7"/>
        <v>-1</v>
      </c>
      <c r="AK41" s="26"/>
      <c r="AL41" s="26"/>
      <c r="AN41" s="26"/>
    </row>
    <row r="42" spans="2:40" s="3" customFormat="1" ht="75" customHeight="1" x14ac:dyDescent="0.25">
      <c r="B42" s="12"/>
      <c r="C42" s="12" t="s">
        <v>141</v>
      </c>
      <c r="D42" s="12" t="s">
        <v>142</v>
      </c>
      <c r="E42" s="21" t="s">
        <v>281</v>
      </c>
      <c r="F42" s="27"/>
      <c r="G42" s="27"/>
      <c r="H42" s="27"/>
      <c r="I42" s="27"/>
      <c r="J42" s="27"/>
      <c r="K42" s="27"/>
      <c r="L42" s="27"/>
      <c r="M42" s="27">
        <v>1</v>
      </c>
      <c r="N42" s="27">
        <v>1</v>
      </c>
      <c r="O42" s="27">
        <v>8</v>
      </c>
      <c r="P42" s="27">
        <v>16</v>
      </c>
      <c r="Q42" s="27">
        <v>18</v>
      </c>
      <c r="R42" s="27">
        <v>16</v>
      </c>
      <c r="S42" s="27">
        <v>19</v>
      </c>
      <c r="T42" s="27">
        <v>13</v>
      </c>
      <c r="U42" s="27">
        <v>16</v>
      </c>
      <c r="V42" s="27">
        <v>15</v>
      </c>
      <c r="W42" s="27">
        <v>13</v>
      </c>
      <c r="X42" s="27">
        <v>1</v>
      </c>
      <c r="Y42" s="27"/>
      <c r="Z42" s="27"/>
      <c r="AA42" s="27"/>
      <c r="AB42" s="27"/>
      <c r="AC42" s="27"/>
      <c r="AD42" s="27"/>
      <c r="AE42" s="13">
        <f t="shared" si="4"/>
        <v>137</v>
      </c>
      <c r="AF42" s="14">
        <v>150</v>
      </c>
      <c r="AG42" s="14">
        <f t="shared" si="5"/>
        <v>75</v>
      </c>
      <c r="AH42" s="20"/>
      <c r="AI42" s="15">
        <f t="shared" si="6"/>
        <v>0</v>
      </c>
      <c r="AJ42" s="16">
        <f t="shared" si="7"/>
        <v>-1</v>
      </c>
      <c r="AK42" s="26"/>
      <c r="AL42" s="26"/>
      <c r="AN42" s="26"/>
    </row>
    <row r="43" spans="2:40" s="3" customFormat="1" ht="75" customHeight="1" x14ac:dyDescent="0.25">
      <c r="B43" s="12"/>
      <c r="C43" s="12" t="s">
        <v>250</v>
      </c>
      <c r="D43" s="12" t="s">
        <v>139</v>
      </c>
      <c r="E43" s="21" t="s">
        <v>283</v>
      </c>
      <c r="F43" s="27"/>
      <c r="G43" s="27">
        <v>4</v>
      </c>
      <c r="H43" s="27">
        <v>5</v>
      </c>
      <c r="I43" s="27">
        <v>11</v>
      </c>
      <c r="J43" s="27">
        <v>13</v>
      </c>
      <c r="K43" s="27">
        <v>16</v>
      </c>
      <c r="L43" s="27">
        <v>20</v>
      </c>
      <c r="M43" s="27">
        <v>11</v>
      </c>
      <c r="N43" s="27">
        <v>13</v>
      </c>
      <c r="O43" s="27">
        <v>12</v>
      </c>
      <c r="P43" s="27">
        <v>14</v>
      </c>
      <c r="Q43" s="27">
        <v>8</v>
      </c>
      <c r="R43" s="27">
        <v>4</v>
      </c>
      <c r="S43" s="27">
        <v>5</v>
      </c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13">
        <f t="shared" si="4"/>
        <v>136</v>
      </c>
      <c r="AF43" s="14">
        <v>150</v>
      </c>
      <c r="AG43" s="14">
        <f t="shared" si="5"/>
        <v>75</v>
      </c>
      <c r="AH43" s="20"/>
      <c r="AI43" s="15">
        <f t="shared" si="6"/>
        <v>0</v>
      </c>
      <c r="AJ43" s="16">
        <f t="shared" si="7"/>
        <v>-1</v>
      </c>
      <c r="AK43" s="26"/>
      <c r="AL43" s="26"/>
      <c r="AN43" s="26"/>
    </row>
    <row r="44" spans="2:40" s="3" customFormat="1" ht="75" customHeight="1" x14ac:dyDescent="0.25">
      <c r="B44" s="12"/>
      <c r="C44" s="12" t="s">
        <v>171</v>
      </c>
      <c r="D44" s="12" t="s">
        <v>170</v>
      </c>
      <c r="E44" s="21" t="s">
        <v>281</v>
      </c>
      <c r="F44" s="27"/>
      <c r="G44" s="27"/>
      <c r="H44" s="27"/>
      <c r="I44" s="27"/>
      <c r="J44" s="27"/>
      <c r="K44" s="27"/>
      <c r="L44" s="27">
        <v>3</v>
      </c>
      <c r="M44" s="27">
        <v>2</v>
      </c>
      <c r="N44" s="27">
        <v>1</v>
      </c>
      <c r="O44" s="27">
        <v>2</v>
      </c>
      <c r="P44" s="27"/>
      <c r="Q44" s="27"/>
      <c r="R44" s="27"/>
      <c r="S44" s="27"/>
      <c r="T44" s="27"/>
      <c r="U44" s="27"/>
      <c r="V44" s="27"/>
      <c r="W44" s="27">
        <v>33</v>
      </c>
      <c r="X44" s="27"/>
      <c r="Y44" s="27">
        <v>47</v>
      </c>
      <c r="Z44" s="27">
        <v>21</v>
      </c>
      <c r="AA44" s="27"/>
      <c r="AB44" s="27">
        <v>24</v>
      </c>
      <c r="AC44" s="27"/>
      <c r="AD44" s="27"/>
      <c r="AE44" s="13">
        <f t="shared" si="4"/>
        <v>133</v>
      </c>
      <c r="AF44" s="14">
        <v>90</v>
      </c>
      <c r="AG44" s="14">
        <f t="shared" si="5"/>
        <v>45</v>
      </c>
      <c r="AH44" s="20"/>
      <c r="AI44" s="15">
        <f t="shared" si="6"/>
        <v>0</v>
      </c>
      <c r="AJ44" s="16">
        <f t="shared" si="7"/>
        <v>-1</v>
      </c>
      <c r="AK44" s="26"/>
      <c r="AL44" s="26"/>
      <c r="AN44" s="26"/>
    </row>
    <row r="45" spans="2:40" s="3" customFormat="1" ht="75" customHeight="1" x14ac:dyDescent="0.25">
      <c r="B45" s="12"/>
      <c r="C45" s="12" t="s">
        <v>43</v>
      </c>
      <c r="D45" s="12" t="s">
        <v>42</v>
      </c>
      <c r="E45" s="21" t="s">
        <v>9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>
        <v>131</v>
      </c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13">
        <f t="shared" si="4"/>
        <v>131</v>
      </c>
      <c r="AF45" s="14">
        <v>50</v>
      </c>
      <c r="AG45" s="14">
        <f t="shared" si="5"/>
        <v>25</v>
      </c>
      <c r="AH45" s="20"/>
      <c r="AI45" s="15">
        <f t="shared" si="6"/>
        <v>0</v>
      </c>
      <c r="AJ45" s="16">
        <f t="shared" si="7"/>
        <v>-1</v>
      </c>
      <c r="AK45" s="26"/>
      <c r="AL45" s="26"/>
      <c r="AN45" s="26"/>
    </row>
    <row r="46" spans="2:40" s="3" customFormat="1" ht="75" customHeight="1" x14ac:dyDescent="0.25">
      <c r="B46" s="12"/>
      <c r="C46" s="12" t="s">
        <v>67</v>
      </c>
      <c r="D46" s="12" t="s">
        <v>68</v>
      </c>
      <c r="E46" s="21" t="s">
        <v>9</v>
      </c>
      <c r="F46" s="27">
        <v>5</v>
      </c>
      <c r="G46" s="27">
        <v>2</v>
      </c>
      <c r="H46" s="27">
        <v>7</v>
      </c>
      <c r="I46" s="27">
        <v>2</v>
      </c>
      <c r="J46" s="27">
        <v>14</v>
      </c>
      <c r="K46" s="27"/>
      <c r="L46" s="27">
        <v>13</v>
      </c>
      <c r="M46" s="27">
        <v>17</v>
      </c>
      <c r="N46" s="27">
        <v>3</v>
      </c>
      <c r="O46" s="27">
        <v>17</v>
      </c>
      <c r="P46" s="27">
        <v>20</v>
      </c>
      <c r="Q46" s="27">
        <v>15</v>
      </c>
      <c r="R46" s="27">
        <v>13</v>
      </c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13">
        <f t="shared" si="4"/>
        <v>128</v>
      </c>
      <c r="AF46" s="14">
        <v>90</v>
      </c>
      <c r="AG46" s="14">
        <f t="shared" si="5"/>
        <v>45</v>
      </c>
      <c r="AH46" s="20"/>
      <c r="AI46" s="15">
        <f t="shared" si="6"/>
        <v>0</v>
      </c>
      <c r="AJ46" s="16">
        <f t="shared" si="7"/>
        <v>-1</v>
      </c>
      <c r="AK46" s="26"/>
      <c r="AL46" s="26"/>
      <c r="AN46" s="26"/>
    </row>
    <row r="47" spans="2:40" s="3" customFormat="1" ht="75" customHeight="1" x14ac:dyDescent="0.25">
      <c r="B47" s="12"/>
      <c r="C47" s="12" t="s">
        <v>261</v>
      </c>
      <c r="D47" s="12" t="s">
        <v>167</v>
      </c>
      <c r="E47" s="21" t="s">
        <v>283</v>
      </c>
      <c r="F47" s="27"/>
      <c r="G47" s="27">
        <v>6</v>
      </c>
      <c r="H47" s="27">
        <v>4</v>
      </c>
      <c r="I47" s="27">
        <v>17</v>
      </c>
      <c r="J47" s="27">
        <v>5</v>
      </c>
      <c r="K47" s="27">
        <v>12</v>
      </c>
      <c r="L47" s="27">
        <v>20</v>
      </c>
      <c r="M47" s="27">
        <v>9</v>
      </c>
      <c r="N47" s="27">
        <v>26</v>
      </c>
      <c r="O47" s="27">
        <v>3</v>
      </c>
      <c r="P47" s="27">
        <v>16</v>
      </c>
      <c r="Q47" s="27"/>
      <c r="R47" s="27">
        <v>4</v>
      </c>
      <c r="S47" s="27">
        <v>5</v>
      </c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13">
        <f t="shared" si="4"/>
        <v>127</v>
      </c>
      <c r="AF47" s="14">
        <v>90</v>
      </c>
      <c r="AG47" s="14">
        <f t="shared" si="5"/>
        <v>45</v>
      </c>
      <c r="AH47" s="20"/>
      <c r="AI47" s="15">
        <f t="shared" si="6"/>
        <v>0</v>
      </c>
      <c r="AJ47" s="16">
        <f t="shared" si="7"/>
        <v>-1</v>
      </c>
      <c r="AK47" s="26"/>
      <c r="AL47" s="26"/>
      <c r="AN47" s="26"/>
    </row>
    <row r="48" spans="2:40" s="3" customFormat="1" ht="75" customHeight="1" x14ac:dyDescent="0.25">
      <c r="B48" s="12"/>
      <c r="C48" s="12" t="s">
        <v>166</v>
      </c>
      <c r="D48" s="12" t="s">
        <v>167</v>
      </c>
      <c r="E48" s="21" t="s">
        <v>281</v>
      </c>
      <c r="F48" s="27"/>
      <c r="G48" s="27"/>
      <c r="H48" s="27"/>
      <c r="I48" s="27"/>
      <c r="J48" s="27"/>
      <c r="K48" s="27"/>
      <c r="L48" s="27">
        <v>2</v>
      </c>
      <c r="M48" s="27">
        <v>3</v>
      </c>
      <c r="N48" s="27">
        <v>2</v>
      </c>
      <c r="O48" s="27">
        <v>5</v>
      </c>
      <c r="P48" s="27">
        <v>11</v>
      </c>
      <c r="Q48" s="27">
        <v>12</v>
      </c>
      <c r="R48" s="27">
        <v>16</v>
      </c>
      <c r="S48" s="27">
        <v>32</v>
      </c>
      <c r="T48" s="27">
        <v>23</v>
      </c>
      <c r="U48" s="27">
        <v>2</v>
      </c>
      <c r="V48" s="27">
        <v>7</v>
      </c>
      <c r="W48" s="27">
        <v>4</v>
      </c>
      <c r="X48" s="27"/>
      <c r="Y48" s="27"/>
      <c r="Z48" s="27"/>
      <c r="AA48" s="27"/>
      <c r="AB48" s="27">
        <v>3</v>
      </c>
      <c r="AC48" s="27"/>
      <c r="AD48" s="27"/>
      <c r="AE48" s="13">
        <f t="shared" si="4"/>
        <v>122</v>
      </c>
      <c r="AF48" s="14">
        <v>90</v>
      </c>
      <c r="AG48" s="14">
        <f t="shared" si="5"/>
        <v>45</v>
      </c>
      <c r="AH48" s="20"/>
      <c r="AI48" s="15">
        <f t="shared" si="6"/>
        <v>0</v>
      </c>
      <c r="AJ48" s="16">
        <f t="shared" si="7"/>
        <v>-1</v>
      </c>
      <c r="AK48" s="26"/>
      <c r="AL48" s="26"/>
      <c r="AN48" s="26"/>
    </row>
    <row r="49" spans="2:40" s="3" customFormat="1" ht="75" customHeight="1" x14ac:dyDescent="0.25">
      <c r="B49" s="12"/>
      <c r="C49" s="12" t="s">
        <v>247</v>
      </c>
      <c r="D49" s="12" t="s">
        <v>136</v>
      </c>
      <c r="E49" s="21" t="s">
        <v>283</v>
      </c>
      <c r="F49" s="27"/>
      <c r="G49" s="27"/>
      <c r="H49" s="27"/>
      <c r="I49" s="27">
        <v>26</v>
      </c>
      <c r="J49" s="27"/>
      <c r="K49" s="27">
        <v>52</v>
      </c>
      <c r="L49" s="27">
        <v>30</v>
      </c>
      <c r="M49" s="27">
        <v>14</v>
      </c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13">
        <f t="shared" si="4"/>
        <v>122</v>
      </c>
      <c r="AF49" s="14">
        <v>75</v>
      </c>
      <c r="AG49" s="14">
        <f t="shared" si="5"/>
        <v>37.5</v>
      </c>
      <c r="AH49" s="20"/>
      <c r="AI49" s="15">
        <f t="shared" si="6"/>
        <v>0</v>
      </c>
      <c r="AJ49" s="16">
        <f t="shared" si="7"/>
        <v>-1</v>
      </c>
      <c r="AK49" s="26"/>
      <c r="AL49" s="26"/>
      <c r="AN49" s="26"/>
    </row>
    <row r="50" spans="2:40" s="3" customFormat="1" ht="75" customHeight="1" x14ac:dyDescent="0.25">
      <c r="B50" s="12"/>
      <c r="C50" s="12" t="s">
        <v>267</v>
      </c>
      <c r="D50" s="12" t="s">
        <v>268</v>
      </c>
      <c r="E50" s="21" t="s">
        <v>283</v>
      </c>
      <c r="F50" s="27"/>
      <c r="G50" s="27"/>
      <c r="H50" s="27">
        <v>1</v>
      </c>
      <c r="I50" s="27"/>
      <c r="J50" s="27">
        <v>19</v>
      </c>
      <c r="K50" s="27">
        <v>9</v>
      </c>
      <c r="L50" s="27">
        <v>39</v>
      </c>
      <c r="M50" s="27">
        <v>2</v>
      </c>
      <c r="N50" s="27">
        <v>19</v>
      </c>
      <c r="O50" s="27">
        <v>18</v>
      </c>
      <c r="P50" s="27">
        <v>14</v>
      </c>
      <c r="Q50" s="27">
        <v>1</v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13">
        <f t="shared" si="4"/>
        <v>122</v>
      </c>
      <c r="AF50" s="14">
        <v>160</v>
      </c>
      <c r="AG50" s="14">
        <f t="shared" si="5"/>
        <v>80</v>
      </c>
      <c r="AH50" s="20"/>
      <c r="AI50" s="15">
        <f t="shared" si="6"/>
        <v>0</v>
      </c>
      <c r="AJ50" s="16">
        <f t="shared" si="7"/>
        <v>-1</v>
      </c>
      <c r="AK50" s="26"/>
      <c r="AL50" s="26"/>
      <c r="AN50" s="26"/>
    </row>
    <row r="51" spans="2:40" s="3" customFormat="1" ht="75" customHeight="1" x14ac:dyDescent="0.25">
      <c r="B51" s="12"/>
      <c r="C51" s="12" t="s">
        <v>125</v>
      </c>
      <c r="D51" s="12" t="s">
        <v>126</v>
      </c>
      <c r="E51" s="21" t="s">
        <v>281</v>
      </c>
      <c r="F51" s="27"/>
      <c r="G51" s="27"/>
      <c r="H51" s="27"/>
      <c r="I51" s="27"/>
      <c r="J51" s="27"/>
      <c r="K51" s="27"/>
      <c r="L51" s="27">
        <v>2</v>
      </c>
      <c r="M51" s="27"/>
      <c r="N51" s="27">
        <v>5</v>
      </c>
      <c r="O51" s="27">
        <v>2</v>
      </c>
      <c r="P51" s="27">
        <v>8</v>
      </c>
      <c r="Q51" s="27">
        <v>20</v>
      </c>
      <c r="R51" s="27">
        <v>23</v>
      </c>
      <c r="S51" s="27">
        <v>17</v>
      </c>
      <c r="T51" s="27">
        <v>15</v>
      </c>
      <c r="U51" s="27">
        <v>13</v>
      </c>
      <c r="V51" s="27">
        <v>4</v>
      </c>
      <c r="W51" s="27">
        <v>8</v>
      </c>
      <c r="X51" s="27"/>
      <c r="Y51" s="27"/>
      <c r="Z51" s="27"/>
      <c r="AA51" s="27"/>
      <c r="AB51" s="27">
        <v>4</v>
      </c>
      <c r="AC51" s="27"/>
      <c r="AD51" s="27"/>
      <c r="AE51" s="13">
        <f t="shared" si="4"/>
        <v>121</v>
      </c>
      <c r="AF51" s="14">
        <v>190</v>
      </c>
      <c r="AG51" s="14">
        <f t="shared" si="5"/>
        <v>95</v>
      </c>
      <c r="AH51" s="20"/>
      <c r="AI51" s="15">
        <f t="shared" si="6"/>
        <v>0</v>
      </c>
      <c r="AJ51" s="16">
        <f t="shared" si="7"/>
        <v>-1</v>
      </c>
      <c r="AK51" s="26"/>
      <c r="AL51" s="26"/>
      <c r="AN51" s="26"/>
    </row>
    <row r="52" spans="2:40" s="3" customFormat="1" ht="75" customHeight="1" x14ac:dyDescent="0.25">
      <c r="B52" s="12"/>
      <c r="C52" s="12" t="s">
        <v>145</v>
      </c>
      <c r="D52" s="12" t="s">
        <v>146</v>
      </c>
      <c r="E52" s="21" t="s">
        <v>281</v>
      </c>
      <c r="F52" s="27"/>
      <c r="G52" s="27"/>
      <c r="H52" s="27"/>
      <c r="I52" s="27"/>
      <c r="J52" s="27"/>
      <c r="K52" s="27"/>
      <c r="L52" s="27">
        <v>2</v>
      </c>
      <c r="M52" s="27">
        <v>3</v>
      </c>
      <c r="N52" s="27"/>
      <c r="O52" s="27">
        <v>4</v>
      </c>
      <c r="P52" s="27">
        <v>1</v>
      </c>
      <c r="Q52" s="27"/>
      <c r="R52" s="27">
        <v>12</v>
      </c>
      <c r="S52" s="27">
        <v>16</v>
      </c>
      <c r="T52" s="27"/>
      <c r="U52" s="27">
        <v>8</v>
      </c>
      <c r="V52" s="27">
        <v>2</v>
      </c>
      <c r="W52" s="27">
        <v>3</v>
      </c>
      <c r="X52" s="27">
        <v>24</v>
      </c>
      <c r="Y52" s="27">
        <v>4</v>
      </c>
      <c r="Z52" s="27">
        <v>10</v>
      </c>
      <c r="AA52" s="27"/>
      <c r="AB52" s="27">
        <v>31</v>
      </c>
      <c r="AC52" s="27"/>
      <c r="AD52" s="27"/>
      <c r="AE52" s="13">
        <f t="shared" si="4"/>
        <v>120</v>
      </c>
      <c r="AF52" s="14">
        <v>75</v>
      </c>
      <c r="AG52" s="14">
        <f t="shared" si="5"/>
        <v>37.5</v>
      </c>
      <c r="AH52" s="20"/>
      <c r="AI52" s="15">
        <f t="shared" si="6"/>
        <v>0</v>
      </c>
      <c r="AJ52" s="16">
        <f t="shared" si="7"/>
        <v>-1</v>
      </c>
      <c r="AK52" s="26"/>
      <c r="AL52" s="26"/>
      <c r="AN52" s="26"/>
    </row>
    <row r="53" spans="2:40" s="3" customFormat="1" ht="75" customHeight="1" x14ac:dyDescent="0.25">
      <c r="B53" s="12"/>
      <c r="C53" s="12" t="s">
        <v>252</v>
      </c>
      <c r="D53" s="12" t="s">
        <v>142</v>
      </c>
      <c r="E53" s="21" t="s">
        <v>283</v>
      </c>
      <c r="F53" s="27"/>
      <c r="G53" s="27">
        <v>5</v>
      </c>
      <c r="H53" s="27">
        <v>6</v>
      </c>
      <c r="I53" s="27">
        <v>10</v>
      </c>
      <c r="J53" s="27">
        <v>6</v>
      </c>
      <c r="K53" s="27">
        <v>11</v>
      </c>
      <c r="L53" s="27">
        <v>17</v>
      </c>
      <c r="M53" s="27">
        <v>14</v>
      </c>
      <c r="N53" s="27">
        <v>12</v>
      </c>
      <c r="O53" s="27">
        <v>11</v>
      </c>
      <c r="P53" s="27">
        <v>11</v>
      </c>
      <c r="Q53" s="27">
        <v>6</v>
      </c>
      <c r="R53" s="27">
        <v>5</v>
      </c>
      <c r="S53" s="27">
        <v>5</v>
      </c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13">
        <f t="shared" si="4"/>
        <v>119</v>
      </c>
      <c r="AF53" s="14">
        <v>150</v>
      </c>
      <c r="AG53" s="14">
        <f t="shared" si="5"/>
        <v>75</v>
      </c>
      <c r="AH53" s="20"/>
      <c r="AI53" s="15">
        <f t="shared" si="6"/>
        <v>0</v>
      </c>
      <c r="AJ53" s="16">
        <f t="shared" si="7"/>
        <v>-1</v>
      </c>
      <c r="AK53" s="26"/>
      <c r="AL53" s="26"/>
      <c r="AN53" s="26"/>
    </row>
    <row r="54" spans="2:40" s="3" customFormat="1" ht="75" customHeight="1" x14ac:dyDescent="0.25">
      <c r="B54" s="12"/>
      <c r="C54" s="12" t="s">
        <v>238</v>
      </c>
      <c r="D54" s="12" t="s">
        <v>117</v>
      </c>
      <c r="E54" s="21" t="s">
        <v>283</v>
      </c>
      <c r="F54" s="27"/>
      <c r="G54" s="27">
        <v>4</v>
      </c>
      <c r="H54" s="27">
        <v>4</v>
      </c>
      <c r="I54" s="27">
        <v>4</v>
      </c>
      <c r="J54" s="27">
        <v>3</v>
      </c>
      <c r="K54" s="27">
        <v>10</v>
      </c>
      <c r="L54" s="27">
        <v>12</v>
      </c>
      <c r="M54" s="27">
        <v>11</v>
      </c>
      <c r="N54" s="27">
        <v>16</v>
      </c>
      <c r="O54" s="27">
        <v>12</v>
      </c>
      <c r="P54" s="27">
        <v>8</v>
      </c>
      <c r="Q54" s="27">
        <v>5</v>
      </c>
      <c r="R54" s="27">
        <v>2</v>
      </c>
      <c r="S54" s="27">
        <v>3</v>
      </c>
      <c r="T54" s="27">
        <v>1</v>
      </c>
      <c r="U54" s="27">
        <v>5</v>
      </c>
      <c r="V54" s="27">
        <v>5</v>
      </c>
      <c r="W54" s="27">
        <v>5</v>
      </c>
      <c r="X54" s="27"/>
      <c r="Y54" s="27"/>
      <c r="Z54" s="27"/>
      <c r="AA54" s="27"/>
      <c r="AB54" s="27"/>
      <c r="AC54" s="27"/>
      <c r="AD54" s="27"/>
      <c r="AE54" s="13">
        <f t="shared" si="4"/>
        <v>110</v>
      </c>
      <c r="AF54" s="14">
        <v>160</v>
      </c>
      <c r="AG54" s="14">
        <f t="shared" si="5"/>
        <v>80</v>
      </c>
      <c r="AH54" s="20"/>
      <c r="AI54" s="15">
        <f t="shared" si="6"/>
        <v>0</v>
      </c>
      <c r="AJ54" s="16">
        <f t="shared" si="7"/>
        <v>-1</v>
      </c>
      <c r="AK54" s="26"/>
      <c r="AL54" s="26"/>
      <c r="AN54" s="26"/>
    </row>
    <row r="55" spans="2:40" s="3" customFormat="1" ht="75" customHeight="1" x14ac:dyDescent="0.25">
      <c r="B55" s="12"/>
      <c r="C55" s="12" t="s">
        <v>83</v>
      </c>
      <c r="D55" s="12" t="s">
        <v>84</v>
      </c>
      <c r="E55" s="21" t="s">
        <v>281</v>
      </c>
      <c r="F55" s="27"/>
      <c r="G55" s="27"/>
      <c r="H55" s="27"/>
      <c r="I55" s="27"/>
      <c r="J55" s="27"/>
      <c r="K55" s="27"/>
      <c r="L55" s="27">
        <v>1</v>
      </c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>
        <v>86</v>
      </c>
      <c r="Y55" s="27"/>
      <c r="Z55" s="27">
        <v>21</v>
      </c>
      <c r="AA55" s="27"/>
      <c r="AB55" s="27"/>
      <c r="AC55" s="27"/>
      <c r="AD55" s="27"/>
      <c r="AE55" s="13">
        <f t="shared" si="4"/>
        <v>108</v>
      </c>
      <c r="AF55" s="14">
        <v>65</v>
      </c>
      <c r="AG55" s="14">
        <f t="shared" si="5"/>
        <v>32.5</v>
      </c>
      <c r="AH55" s="20"/>
      <c r="AI55" s="15">
        <f t="shared" si="6"/>
        <v>0</v>
      </c>
      <c r="AJ55" s="16">
        <f t="shared" si="7"/>
        <v>-1</v>
      </c>
      <c r="AK55" s="26"/>
      <c r="AL55" s="26"/>
      <c r="AN55" s="26"/>
    </row>
    <row r="56" spans="2:40" s="3" customFormat="1" ht="75" customHeight="1" x14ac:dyDescent="0.25">
      <c r="B56" s="12"/>
      <c r="C56" s="12" t="s">
        <v>132</v>
      </c>
      <c r="D56" s="12" t="s">
        <v>131</v>
      </c>
      <c r="E56" s="21" t="s">
        <v>281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>
        <v>23</v>
      </c>
      <c r="Q56" s="27"/>
      <c r="R56" s="27">
        <v>36</v>
      </c>
      <c r="S56" s="27">
        <v>4</v>
      </c>
      <c r="T56" s="27">
        <v>14</v>
      </c>
      <c r="U56" s="27"/>
      <c r="V56" s="27"/>
      <c r="W56" s="27">
        <v>17</v>
      </c>
      <c r="X56" s="27"/>
      <c r="Y56" s="27"/>
      <c r="Z56" s="27">
        <v>13</v>
      </c>
      <c r="AA56" s="27"/>
      <c r="AB56" s="27"/>
      <c r="AC56" s="27"/>
      <c r="AD56" s="27"/>
      <c r="AE56" s="13">
        <f t="shared" si="4"/>
        <v>107</v>
      </c>
      <c r="AF56" s="14">
        <v>120</v>
      </c>
      <c r="AG56" s="14">
        <f t="shared" si="5"/>
        <v>60</v>
      </c>
      <c r="AH56" s="20"/>
      <c r="AI56" s="15">
        <f t="shared" si="6"/>
        <v>0</v>
      </c>
      <c r="AJ56" s="16">
        <f t="shared" si="7"/>
        <v>-1</v>
      </c>
      <c r="AK56" s="26"/>
      <c r="AL56" s="26"/>
      <c r="AN56" s="26"/>
    </row>
    <row r="57" spans="2:40" s="3" customFormat="1" ht="75" customHeight="1" x14ac:dyDescent="0.25">
      <c r="B57" s="12"/>
      <c r="C57" s="12" t="s">
        <v>61</v>
      </c>
      <c r="D57" s="12" t="s">
        <v>62</v>
      </c>
      <c r="E57" s="21" t="s">
        <v>9</v>
      </c>
      <c r="F57" s="27"/>
      <c r="G57" s="27">
        <v>1</v>
      </c>
      <c r="H57" s="27"/>
      <c r="I57" s="27"/>
      <c r="J57" s="27"/>
      <c r="K57" s="27">
        <v>36</v>
      </c>
      <c r="L57" s="27">
        <v>8</v>
      </c>
      <c r="M57" s="27">
        <v>26</v>
      </c>
      <c r="N57" s="27"/>
      <c r="O57" s="27">
        <v>8</v>
      </c>
      <c r="P57" s="27">
        <v>15</v>
      </c>
      <c r="Q57" s="27">
        <v>11</v>
      </c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13">
        <f t="shared" si="4"/>
        <v>105</v>
      </c>
      <c r="AF57" s="14">
        <v>60</v>
      </c>
      <c r="AG57" s="14">
        <f t="shared" si="5"/>
        <v>30</v>
      </c>
      <c r="AH57" s="20"/>
      <c r="AI57" s="15">
        <f t="shared" si="6"/>
        <v>0</v>
      </c>
      <c r="AJ57" s="16">
        <f t="shared" si="7"/>
        <v>-1</v>
      </c>
      <c r="AK57" s="26"/>
      <c r="AL57" s="26"/>
      <c r="AN57" s="26"/>
    </row>
    <row r="58" spans="2:40" s="3" customFormat="1" ht="75" customHeight="1" x14ac:dyDescent="0.25">
      <c r="B58" s="12"/>
      <c r="C58" s="12" t="s">
        <v>75</v>
      </c>
      <c r="D58" s="12" t="s">
        <v>76</v>
      </c>
      <c r="E58" s="21" t="s">
        <v>9</v>
      </c>
      <c r="F58" s="27">
        <v>3</v>
      </c>
      <c r="G58" s="27">
        <v>3</v>
      </c>
      <c r="H58" s="27">
        <v>1</v>
      </c>
      <c r="I58" s="27">
        <v>3</v>
      </c>
      <c r="J58" s="27">
        <v>19</v>
      </c>
      <c r="K58" s="27">
        <v>28</v>
      </c>
      <c r="L58" s="27">
        <v>17</v>
      </c>
      <c r="M58" s="27">
        <v>2</v>
      </c>
      <c r="N58" s="27"/>
      <c r="O58" s="27">
        <v>15</v>
      </c>
      <c r="P58" s="27">
        <v>14</v>
      </c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13">
        <f t="shared" si="4"/>
        <v>105</v>
      </c>
      <c r="AF58" s="14">
        <v>55</v>
      </c>
      <c r="AG58" s="14">
        <f t="shared" si="5"/>
        <v>27.5</v>
      </c>
      <c r="AH58" s="20"/>
      <c r="AI58" s="15">
        <f t="shared" si="6"/>
        <v>0</v>
      </c>
      <c r="AJ58" s="16">
        <f t="shared" si="7"/>
        <v>-1</v>
      </c>
      <c r="AK58" s="26"/>
      <c r="AL58" s="26"/>
      <c r="AN58" s="26"/>
    </row>
    <row r="59" spans="2:40" s="3" customFormat="1" ht="75" customHeight="1" x14ac:dyDescent="0.25">
      <c r="B59" s="12"/>
      <c r="C59" s="12" t="s">
        <v>86</v>
      </c>
      <c r="D59" s="12" t="s">
        <v>87</v>
      </c>
      <c r="E59" s="21" t="s">
        <v>281</v>
      </c>
      <c r="F59" s="27"/>
      <c r="G59" s="27"/>
      <c r="H59" s="27"/>
      <c r="I59" s="27"/>
      <c r="J59" s="27"/>
      <c r="K59" s="27"/>
      <c r="L59" s="27">
        <v>2</v>
      </c>
      <c r="M59" s="27">
        <v>1</v>
      </c>
      <c r="N59" s="27">
        <v>1</v>
      </c>
      <c r="O59" s="27">
        <v>4</v>
      </c>
      <c r="P59" s="27">
        <v>7</v>
      </c>
      <c r="Q59" s="27">
        <v>8</v>
      </c>
      <c r="R59" s="27">
        <v>11</v>
      </c>
      <c r="S59" s="27">
        <v>12</v>
      </c>
      <c r="T59" s="27">
        <v>13</v>
      </c>
      <c r="U59" s="27">
        <v>6</v>
      </c>
      <c r="V59" s="27">
        <v>12</v>
      </c>
      <c r="W59" s="27">
        <v>8</v>
      </c>
      <c r="X59" s="27">
        <v>8</v>
      </c>
      <c r="Y59" s="27">
        <v>3</v>
      </c>
      <c r="Z59" s="27">
        <v>7</v>
      </c>
      <c r="AA59" s="27"/>
      <c r="AB59" s="27"/>
      <c r="AC59" s="27"/>
      <c r="AD59" s="27"/>
      <c r="AE59" s="13">
        <f t="shared" si="4"/>
        <v>103</v>
      </c>
      <c r="AF59" s="14">
        <v>160</v>
      </c>
      <c r="AG59" s="14">
        <f t="shared" si="5"/>
        <v>80</v>
      </c>
      <c r="AH59" s="20"/>
      <c r="AI59" s="15">
        <f t="shared" si="6"/>
        <v>0</v>
      </c>
      <c r="AJ59" s="16">
        <f t="shared" si="7"/>
        <v>-1</v>
      </c>
      <c r="AK59" s="26"/>
      <c r="AL59" s="26"/>
      <c r="AN59" s="26"/>
    </row>
    <row r="60" spans="2:40" s="3" customFormat="1" ht="75" customHeight="1" x14ac:dyDescent="0.25">
      <c r="B60" s="12"/>
      <c r="C60" s="12" t="s">
        <v>225</v>
      </c>
      <c r="D60" s="12" t="s">
        <v>105</v>
      </c>
      <c r="E60" s="21" t="s">
        <v>283</v>
      </c>
      <c r="F60" s="27"/>
      <c r="G60" s="27"/>
      <c r="H60" s="27">
        <v>12</v>
      </c>
      <c r="I60" s="27">
        <v>1</v>
      </c>
      <c r="J60" s="27"/>
      <c r="K60" s="27"/>
      <c r="L60" s="27"/>
      <c r="M60" s="27">
        <v>2</v>
      </c>
      <c r="N60" s="27"/>
      <c r="O60" s="27"/>
      <c r="P60" s="27"/>
      <c r="Q60" s="27"/>
      <c r="R60" s="27">
        <v>64</v>
      </c>
      <c r="S60" s="27">
        <v>23</v>
      </c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13">
        <f t="shared" si="4"/>
        <v>102</v>
      </c>
      <c r="AF60" s="14">
        <v>110</v>
      </c>
      <c r="AG60" s="14">
        <f t="shared" si="5"/>
        <v>55</v>
      </c>
      <c r="AH60" s="20"/>
      <c r="AI60" s="15">
        <f t="shared" si="6"/>
        <v>0</v>
      </c>
      <c r="AJ60" s="16">
        <f t="shared" si="7"/>
        <v>-1</v>
      </c>
      <c r="AK60" s="26"/>
      <c r="AL60" s="26"/>
      <c r="AN60" s="26"/>
    </row>
    <row r="61" spans="2:40" s="3" customFormat="1" ht="75" customHeight="1" x14ac:dyDescent="0.25">
      <c r="B61" s="12"/>
      <c r="C61" s="12" t="s">
        <v>209</v>
      </c>
      <c r="D61" s="12" t="s">
        <v>87</v>
      </c>
      <c r="E61" s="21" t="s">
        <v>283</v>
      </c>
      <c r="F61" s="27"/>
      <c r="G61" s="27"/>
      <c r="H61" s="27">
        <v>4</v>
      </c>
      <c r="I61" s="27">
        <v>6</v>
      </c>
      <c r="J61" s="27">
        <v>9</v>
      </c>
      <c r="K61" s="27">
        <v>18</v>
      </c>
      <c r="L61" s="27">
        <v>21</v>
      </c>
      <c r="M61" s="27">
        <v>11</v>
      </c>
      <c r="N61" s="27">
        <v>24</v>
      </c>
      <c r="O61" s="27"/>
      <c r="P61" s="27"/>
      <c r="Q61" s="27">
        <v>2</v>
      </c>
      <c r="R61" s="27"/>
      <c r="S61" s="27">
        <v>1</v>
      </c>
      <c r="T61" s="27"/>
      <c r="U61" s="27"/>
      <c r="V61" s="27"/>
      <c r="W61" s="27">
        <v>5</v>
      </c>
      <c r="X61" s="27"/>
      <c r="Y61" s="27"/>
      <c r="Z61" s="27"/>
      <c r="AA61" s="27"/>
      <c r="AB61" s="27"/>
      <c r="AC61" s="27"/>
      <c r="AD61" s="27"/>
      <c r="AE61" s="13">
        <f t="shared" si="4"/>
        <v>101</v>
      </c>
      <c r="AF61" s="14">
        <v>160</v>
      </c>
      <c r="AG61" s="14">
        <f t="shared" si="5"/>
        <v>80</v>
      </c>
      <c r="AH61" s="20"/>
      <c r="AI61" s="15">
        <f t="shared" si="6"/>
        <v>0</v>
      </c>
      <c r="AJ61" s="16">
        <f t="shared" si="7"/>
        <v>-1</v>
      </c>
      <c r="AK61" s="26"/>
      <c r="AL61" s="26"/>
      <c r="AN61" s="26"/>
    </row>
    <row r="62" spans="2:40" s="3" customFormat="1" ht="75" customHeight="1" x14ac:dyDescent="0.25">
      <c r="B62" s="12"/>
      <c r="C62" s="12" t="s">
        <v>257</v>
      </c>
      <c r="D62" s="12" t="s">
        <v>163</v>
      </c>
      <c r="E62" s="21" t="s">
        <v>283</v>
      </c>
      <c r="F62" s="27"/>
      <c r="G62" s="27">
        <v>4</v>
      </c>
      <c r="H62" s="27">
        <v>1</v>
      </c>
      <c r="I62" s="27">
        <v>9</v>
      </c>
      <c r="J62" s="27">
        <v>5</v>
      </c>
      <c r="K62" s="27">
        <v>9</v>
      </c>
      <c r="L62" s="27">
        <v>13</v>
      </c>
      <c r="M62" s="27">
        <v>8</v>
      </c>
      <c r="N62" s="27">
        <v>13</v>
      </c>
      <c r="O62" s="27">
        <v>12</v>
      </c>
      <c r="P62" s="27">
        <v>7</v>
      </c>
      <c r="Q62" s="27">
        <v>5</v>
      </c>
      <c r="R62" s="27">
        <v>6</v>
      </c>
      <c r="S62" s="27">
        <v>2</v>
      </c>
      <c r="T62" s="27">
        <v>3</v>
      </c>
      <c r="U62" s="27">
        <v>4</v>
      </c>
      <c r="V62" s="27"/>
      <c r="W62" s="27"/>
      <c r="X62" s="27"/>
      <c r="Y62" s="27"/>
      <c r="Z62" s="27"/>
      <c r="AA62" s="27"/>
      <c r="AB62" s="27"/>
      <c r="AC62" s="27"/>
      <c r="AD62" s="27"/>
      <c r="AE62" s="13">
        <f t="shared" si="4"/>
        <v>101</v>
      </c>
      <c r="AF62" s="14">
        <v>160</v>
      </c>
      <c r="AG62" s="14">
        <f t="shared" si="5"/>
        <v>80</v>
      </c>
      <c r="AH62" s="20"/>
      <c r="AI62" s="15">
        <f t="shared" si="6"/>
        <v>0</v>
      </c>
      <c r="AJ62" s="16">
        <f t="shared" si="7"/>
        <v>-1</v>
      </c>
      <c r="AK62" s="26"/>
      <c r="AL62" s="26"/>
      <c r="AN62" s="26"/>
    </row>
    <row r="63" spans="2:40" s="3" customFormat="1" ht="75" customHeight="1" x14ac:dyDescent="0.25">
      <c r="B63" s="12"/>
      <c r="C63" s="12" t="s">
        <v>181</v>
      </c>
      <c r="D63" s="12" t="s">
        <v>180</v>
      </c>
      <c r="E63" s="21" t="s">
        <v>281</v>
      </c>
      <c r="F63" s="27"/>
      <c r="G63" s="27"/>
      <c r="H63" s="27"/>
      <c r="I63" s="27"/>
      <c r="J63" s="27"/>
      <c r="K63" s="27"/>
      <c r="L63" s="27">
        <v>1</v>
      </c>
      <c r="M63" s="27"/>
      <c r="N63" s="27"/>
      <c r="O63" s="27">
        <v>1</v>
      </c>
      <c r="P63" s="27">
        <v>5</v>
      </c>
      <c r="Q63" s="27">
        <v>12</v>
      </c>
      <c r="R63" s="27">
        <v>8</v>
      </c>
      <c r="S63" s="27">
        <v>15</v>
      </c>
      <c r="T63" s="27">
        <v>13</v>
      </c>
      <c r="U63" s="27">
        <v>12</v>
      </c>
      <c r="V63" s="27">
        <v>8</v>
      </c>
      <c r="W63" s="27">
        <v>9</v>
      </c>
      <c r="X63" s="27">
        <v>3</v>
      </c>
      <c r="Y63" s="27"/>
      <c r="Z63" s="27">
        <v>3</v>
      </c>
      <c r="AA63" s="27"/>
      <c r="AB63" s="27">
        <v>6</v>
      </c>
      <c r="AC63" s="27"/>
      <c r="AD63" s="27"/>
      <c r="AE63" s="13">
        <f t="shared" si="4"/>
        <v>96</v>
      </c>
      <c r="AF63" s="14">
        <v>190</v>
      </c>
      <c r="AG63" s="14">
        <f t="shared" si="5"/>
        <v>95</v>
      </c>
      <c r="AH63" s="20"/>
      <c r="AI63" s="15">
        <f t="shared" si="6"/>
        <v>0</v>
      </c>
      <c r="AJ63" s="16">
        <f t="shared" si="7"/>
        <v>-1</v>
      </c>
      <c r="AK63" s="26"/>
      <c r="AL63" s="26"/>
      <c r="AN63" s="26"/>
    </row>
    <row r="64" spans="2:40" s="3" customFormat="1" ht="75" customHeight="1" x14ac:dyDescent="0.25">
      <c r="B64" s="12"/>
      <c r="C64" s="12" t="s">
        <v>204</v>
      </c>
      <c r="D64" s="12" t="s">
        <v>205</v>
      </c>
      <c r="E64" s="21" t="s">
        <v>283</v>
      </c>
      <c r="F64" s="27"/>
      <c r="G64" s="27"/>
      <c r="H64" s="27"/>
      <c r="I64" s="27">
        <v>7</v>
      </c>
      <c r="J64" s="27">
        <v>1</v>
      </c>
      <c r="K64" s="27">
        <v>1</v>
      </c>
      <c r="L64" s="27">
        <v>18</v>
      </c>
      <c r="M64" s="27">
        <v>11</v>
      </c>
      <c r="N64" s="27">
        <v>22</v>
      </c>
      <c r="O64" s="27">
        <v>1</v>
      </c>
      <c r="P64" s="27">
        <v>17</v>
      </c>
      <c r="Q64" s="27">
        <v>7</v>
      </c>
      <c r="R64" s="27">
        <v>8</v>
      </c>
      <c r="S64" s="27"/>
      <c r="T64" s="27">
        <v>3</v>
      </c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13">
        <f t="shared" si="4"/>
        <v>96</v>
      </c>
      <c r="AF64" s="14">
        <v>150</v>
      </c>
      <c r="AG64" s="14">
        <f t="shared" si="5"/>
        <v>75</v>
      </c>
      <c r="AH64" s="20"/>
      <c r="AI64" s="15">
        <f t="shared" si="6"/>
        <v>0</v>
      </c>
      <c r="AJ64" s="16">
        <f t="shared" si="7"/>
        <v>-1</v>
      </c>
      <c r="AK64" s="26"/>
      <c r="AL64" s="26"/>
      <c r="AN64" s="26"/>
    </row>
    <row r="65" spans="2:40" s="3" customFormat="1" ht="75" customHeight="1" x14ac:dyDescent="0.25">
      <c r="B65" s="12"/>
      <c r="C65" s="12" t="s">
        <v>51</v>
      </c>
      <c r="D65" s="12" t="s">
        <v>52</v>
      </c>
      <c r="E65" s="21" t="s">
        <v>9</v>
      </c>
      <c r="F65" s="27">
        <v>3</v>
      </c>
      <c r="G65" s="27">
        <v>7</v>
      </c>
      <c r="H65" s="27"/>
      <c r="I65" s="27">
        <v>1</v>
      </c>
      <c r="J65" s="27">
        <v>84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13">
        <f t="shared" si="4"/>
        <v>95</v>
      </c>
      <c r="AF65" s="14">
        <v>70</v>
      </c>
      <c r="AG65" s="14">
        <f t="shared" si="5"/>
        <v>35</v>
      </c>
      <c r="AH65" s="20"/>
      <c r="AI65" s="15">
        <f t="shared" si="6"/>
        <v>0</v>
      </c>
      <c r="AJ65" s="16">
        <f t="shared" si="7"/>
        <v>-1</v>
      </c>
      <c r="AK65" s="26"/>
      <c r="AL65" s="26"/>
      <c r="AN65" s="26"/>
    </row>
    <row r="66" spans="2:40" s="3" customFormat="1" ht="75" customHeight="1" x14ac:dyDescent="0.25">
      <c r="B66" s="12"/>
      <c r="C66" s="12" t="s">
        <v>184</v>
      </c>
      <c r="D66" s="12" t="s">
        <v>183</v>
      </c>
      <c r="E66" s="21" t="s">
        <v>281</v>
      </c>
      <c r="F66" s="27"/>
      <c r="G66" s="27"/>
      <c r="H66" s="27"/>
      <c r="I66" s="27"/>
      <c r="J66" s="27"/>
      <c r="K66" s="27"/>
      <c r="L66" s="27">
        <v>4</v>
      </c>
      <c r="M66" s="27">
        <v>4</v>
      </c>
      <c r="N66" s="27">
        <v>3</v>
      </c>
      <c r="O66" s="27">
        <v>2</v>
      </c>
      <c r="P66" s="27">
        <v>6</v>
      </c>
      <c r="Q66" s="27">
        <v>7</v>
      </c>
      <c r="R66" s="27">
        <v>4</v>
      </c>
      <c r="S66" s="27">
        <v>10</v>
      </c>
      <c r="T66" s="27">
        <v>9</v>
      </c>
      <c r="U66" s="27">
        <v>9</v>
      </c>
      <c r="V66" s="27">
        <v>5</v>
      </c>
      <c r="W66" s="27">
        <v>10</v>
      </c>
      <c r="X66" s="27">
        <v>3</v>
      </c>
      <c r="Y66" s="27">
        <v>8</v>
      </c>
      <c r="Z66" s="27">
        <v>7</v>
      </c>
      <c r="AA66" s="27"/>
      <c r="AB66" s="27">
        <v>3</v>
      </c>
      <c r="AC66" s="27"/>
      <c r="AD66" s="27"/>
      <c r="AE66" s="13">
        <f t="shared" si="4"/>
        <v>94</v>
      </c>
      <c r="AF66" s="14">
        <v>190</v>
      </c>
      <c r="AG66" s="14">
        <f t="shared" si="5"/>
        <v>95</v>
      </c>
      <c r="AH66" s="20"/>
      <c r="AI66" s="15">
        <f t="shared" si="6"/>
        <v>0</v>
      </c>
      <c r="AJ66" s="16">
        <f t="shared" si="7"/>
        <v>-1</v>
      </c>
      <c r="AK66" s="26"/>
      <c r="AL66" s="26"/>
      <c r="AN66" s="26"/>
    </row>
    <row r="67" spans="2:40" s="3" customFormat="1" ht="75" customHeight="1" x14ac:dyDescent="0.25">
      <c r="B67" s="12"/>
      <c r="C67" s="12" t="s">
        <v>44</v>
      </c>
      <c r="D67" s="12" t="s">
        <v>42</v>
      </c>
      <c r="E67" s="21" t="s">
        <v>9</v>
      </c>
      <c r="F67" s="27">
        <v>39</v>
      </c>
      <c r="G67" s="27">
        <v>11</v>
      </c>
      <c r="H67" s="27">
        <v>26</v>
      </c>
      <c r="I67" s="27">
        <v>17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13">
        <f t="shared" si="4"/>
        <v>93</v>
      </c>
      <c r="AF67" s="14">
        <v>50</v>
      </c>
      <c r="AG67" s="14">
        <f t="shared" si="5"/>
        <v>25</v>
      </c>
      <c r="AH67" s="20"/>
      <c r="AI67" s="15">
        <f t="shared" si="6"/>
        <v>0</v>
      </c>
      <c r="AJ67" s="16">
        <f t="shared" si="7"/>
        <v>-1</v>
      </c>
      <c r="AK67" s="26"/>
      <c r="AL67" s="26"/>
      <c r="AN67" s="26"/>
    </row>
    <row r="68" spans="2:40" s="3" customFormat="1" ht="75" customHeight="1" x14ac:dyDescent="0.25">
      <c r="B68" s="12"/>
      <c r="C68" s="12" t="s">
        <v>194</v>
      </c>
      <c r="D68" s="12" t="s">
        <v>195</v>
      </c>
      <c r="E68" s="21" t="s">
        <v>283</v>
      </c>
      <c r="F68" s="27"/>
      <c r="G68" s="27"/>
      <c r="H68" s="27">
        <v>6</v>
      </c>
      <c r="I68" s="27">
        <v>10</v>
      </c>
      <c r="J68" s="27">
        <v>2</v>
      </c>
      <c r="K68" s="27">
        <v>21</v>
      </c>
      <c r="L68" s="27">
        <v>31</v>
      </c>
      <c r="M68" s="27">
        <v>1</v>
      </c>
      <c r="N68" s="27">
        <v>15</v>
      </c>
      <c r="O68" s="27">
        <v>1</v>
      </c>
      <c r="P68" s="27">
        <v>2</v>
      </c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13">
        <f t="shared" si="4"/>
        <v>89</v>
      </c>
      <c r="AF68" s="14">
        <v>90</v>
      </c>
      <c r="AG68" s="14">
        <f t="shared" si="5"/>
        <v>45</v>
      </c>
      <c r="AH68" s="20"/>
      <c r="AI68" s="15">
        <f t="shared" si="6"/>
        <v>0</v>
      </c>
      <c r="AJ68" s="16">
        <f t="shared" si="7"/>
        <v>-1</v>
      </c>
      <c r="AK68" s="26"/>
      <c r="AL68" s="26"/>
      <c r="AN68" s="26"/>
    </row>
    <row r="69" spans="2:40" s="3" customFormat="1" ht="75" customHeight="1" x14ac:dyDescent="0.25">
      <c r="B69" s="12"/>
      <c r="C69" s="12" t="s">
        <v>271</v>
      </c>
      <c r="D69" s="12" t="s">
        <v>186</v>
      </c>
      <c r="E69" s="21" t="s">
        <v>283</v>
      </c>
      <c r="F69" s="27"/>
      <c r="G69" s="27"/>
      <c r="H69" s="27"/>
      <c r="I69" s="27"/>
      <c r="J69" s="27"/>
      <c r="K69" s="27">
        <v>13</v>
      </c>
      <c r="L69" s="27">
        <v>21</v>
      </c>
      <c r="M69" s="27">
        <v>1</v>
      </c>
      <c r="N69" s="27">
        <v>4</v>
      </c>
      <c r="O69" s="27">
        <v>26</v>
      </c>
      <c r="P69" s="27">
        <v>17</v>
      </c>
      <c r="Q69" s="27">
        <v>5</v>
      </c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13">
        <f t="shared" ref="AE69:AE100" si="8">SUM(F69:AD69)</f>
        <v>87</v>
      </c>
      <c r="AF69" s="14">
        <v>170</v>
      </c>
      <c r="AG69" s="14">
        <f t="shared" ref="AG69:AG100" si="9">AF69/2</f>
        <v>85</v>
      </c>
      <c r="AH69" s="20"/>
      <c r="AI69" s="15">
        <f t="shared" ref="AI69:AI100" si="10">AH69*AE69</f>
        <v>0</v>
      </c>
      <c r="AJ69" s="16">
        <f t="shared" ref="AJ69:AJ100" si="11">AH69/AF69-1</f>
        <v>-1</v>
      </c>
      <c r="AK69" s="26"/>
      <c r="AL69" s="26"/>
      <c r="AN69" s="26"/>
    </row>
    <row r="70" spans="2:40" s="3" customFormat="1" ht="75" customHeight="1" x14ac:dyDescent="0.25">
      <c r="B70" s="12"/>
      <c r="C70" s="12" t="s">
        <v>264</v>
      </c>
      <c r="D70" s="12" t="s">
        <v>170</v>
      </c>
      <c r="E70" s="21" t="s">
        <v>283</v>
      </c>
      <c r="F70" s="27"/>
      <c r="G70" s="27">
        <v>4</v>
      </c>
      <c r="H70" s="27">
        <v>1</v>
      </c>
      <c r="I70" s="27">
        <v>1</v>
      </c>
      <c r="J70" s="27"/>
      <c r="K70" s="27">
        <v>9</v>
      </c>
      <c r="L70" s="27">
        <v>19</v>
      </c>
      <c r="M70" s="27">
        <v>8</v>
      </c>
      <c r="N70" s="27">
        <v>13</v>
      </c>
      <c r="O70" s="27">
        <v>11</v>
      </c>
      <c r="P70" s="27">
        <v>10</v>
      </c>
      <c r="Q70" s="27">
        <v>6</v>
      </c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13">
        <f t="shared" si="8"/>
        <v>82</v>
      </c>
      <c r="AF70" s="14">
        <v>90</v>
      </c>
      <c r="AG70" s="14">
        <f t="shared" si="9"/>
        <v>45</v>
      </c>
      <c r="AH70" s="20"/>
      <c r="AI70" s="15">
        <f t="shared" si="10"/>
        <v>0</v>
      </c>
      <c r="AJ70" s="16">
        <f t="shared" si="11"/>
        <v>-1</v>
      </c>
      <c r="AK70" s="26"/>
      <c r="AL70" s="26"/>
      <c r="AN70" s="26"/>
    </row>
    <row r="71" spans="2:40" s="3" customFormat="1" ht="75" customHeight="1" x14ac:dyDescent="0.25">
      <c r="B71" s="12"/>
      <c r="C71" s="12" t="s">
        <v>77</v>
      </c>
      <c r="D71" s="12" t="s">
        <v>78</v>
      </c>
      <c r="E71" s="21" t="s">
        <v>281</v>
      </c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>
        <v>13</v>
      </c>
      <c r="V71" s="27">
        <v>31</v>
      </c>
      <c r="W71" s="27"/>
      <c r="X71" s="27">
        <v>34</v>
      </c>
      <c r="Y71" s="27"/>
      <c r="Z71" s="27"/>
      <c r="AA71" s="27"/>
      <c r="AB71" s="27"/>
      <c r="AC71" s="27"/>
      <c r="AD71" s="27">
        <v>2</v>
      </c>
      <c r="AE71" s="13">
        <f t="shared" si="8"/>
        <v>80</v>
      </c>
      <c r="AF71" s="14">
        <v>65</v>
      </c>
      <c r="AG71" s="14">
        <f t="shared" si="9"/>
        <v>32.5</v>
      </c>
      <c r="AH71" s="20"/>
      <c r="AI71" s="15">
        <f t="shared" si="10"/>
        <v>0</v>
      </c>
      <c r="AJ71" s="16">
        <f t="shared" si="11"/>
        <v>-1</v>
      </c>
      <c r="AK71" s="26"/>
      <c r="AL71" s="26"/>
      <c r="AN71" s="26"/>
    </row>
    <row r="72" spans="2:40" s="3" customFormat="1" ht="75" customHeight="1" x14ac:dyDescent="0.25">
      <c r="B72" s="12"/>
      <c r="C72" s="12" t="s">
        <v>114</v>
      </c>
      <c r="D72" s="12" t="s">
        <v>115</v>
      </c>
      <c r="E72" s="21" t="s">
        <v>281</v>
      </c>
      <c r="F72" s="27"/>
      <c r="G72" s="27"/>
      <c r="H72" s="27"/>
      <c r="I72" s="27"/>
      <c r="J72" s="27"/>
      <c r="K72" s="27"/>
      <c r="L72" s="27"/>
      <c r="M72" s="27"/>
      <c r="N72" s="27">
        <v>3</v>
      </c>
      <c r="O72" s="27">
        <v>5</v>
      </c>
      <c r="P72" s="27">
        <v>5</v>
      </c>
      <c r="Q72" s="27">
        <v>9</v>
      </c>
      <c r="R72" s="27">
        <v>6</v>
      </c>
      <c r="S72" s="27">
        <v>9</v>
      </c>
      <c r="T72" s="27">
        <v>6</v>
      </c>
      <c r="U72" s="27">
        <v>8</v>
      </c>
      <c r="V72" s="27">
        <v>8</v>
      </c>
      <c r="W72" s="27">
        <v>3</v>
      </c>
      <c r="X72" s="27">
        <v>6</v>
      </c>
      <c r="Y72" s="27">
        <v>5</v>
      </c>
      <c r="Z72" s="27"/>
      <c r="AA72" s="27"/>
      <c r="AB72" s="27">
        <v>4</v>
      </c>
      <c r="AC72" s="27"/>
      <c r="AD72" s="27"/>
      <c r="AE72" s="13">
        <f t="shared" si="8"/>
        <v>77</v>
      </c>
      <c r="AF72" s="14">
        <v>160</v>
      </c>
      <c r="AG72" s="14">
        <f t="shared" si="9"/>
        <v>80</v>
      </c>
      <c r="AH72" s="20"/>
      <c r="AI72" s="15">
        <f t="shared" si="10"/>
        <v>0</v>
      </c>
      <c r="AJ72" s="16">
        <f t="shared" si="11"/>
        <v>-1</v>
      </c>
      <c r="AK72" s="26"/>
      <c r="AL72" s="26"/>
      <c r="AN72" s="26"/>
    </row>
    <row r="73" spans="2:40" s="3" customFormat="1" ht="75" customHeight="1" x14ac:dyDescent="0.25">
      <c r="B73" s="12"/>
      <c r="C73" s="12" t="s">
        <v>155</v>
      </c>
      <c r="D73" s="12" t="s">
        <v>156</v>
      </c>
      <c r="E73" s="21" t="s">
        <v>281</v>
      </c>
      <c r="F73" s="27"/>
      <c r="G73" s="27"/>
      <c r="H73" s="27"/>
      <c r="I73" s="27"/>
      <c r="J73" s="27"/>
      <c r="K73" s="27"/>
      <c r="L73" s="27"/>
      <c r="M73" s="27"/>
      <c r="N73" s="27">
        <v>1</v>
      </c>
      <c r="O73" s="27">
        <v>3</v>
      </c>
      <c r="P73" s="27">
        <v>6</v>
      </c>
      <c r="Q73" s="27">
        <v>14</v>
      </c>
      <c r="R73" s="27">
        <v>12</v>
      </c>
      <c r="S73" s="27">
        <v>11</v>
      </c>
      <c r="T73" s="27">
        <v>9</v>
      </c>
      <c r="U73" s="27">
        <v>7</v>
      </c>
      <c r="V73" s="27">
        <v>8</v>
      </c>
      <c r="W73" s="27"/>
      <c r="X73" s="27">
        <v>5</v>
      </c>
      <c r="Y73" s="27"/>
      <c r="Z73" s="27"/>
      <c r="AA73" s="27"/>
      <c r="AB73" s="27"/>
      <c r="AC73" s="27"/>
      <c r="AD73" s="27"/>
      <c r="AE73" s="13">
        <f t="shared" si="8"/>
        <v>76</v>
      </c>
      <c r="AF73" s="14">
        <v>120</v>
      </c>
      <c r="AG73" s="14">
        <f t="shared" si="9"/>
        <v>60</v>
      </c>
      <c r="AH73" s="20"/>
      <c r="AI73" s="15">
        <f t="shared" si="10"/>
        <v>0</v>
      </c>
      <c r="AJ73" s="16">
        <f t="shared" si="11"/>
        <v>-1</v>
      </c>
      <c r="AK73" s="26"/>
      <c r="AL73" s="26"/>
      <c r="AN73" s="26"/>
    </row>
    <row r="74" spans="2:40" s="3" customFormat="1" ht="75" customHeight="1" x14ac:dyDescent="0.25">
      <c r="B74" s="12"/>
      <c r="C74" s="12" t="s">
        <v>182</v>
      </c>
      <c r="D74" s="12" t="s">
        <v>183</v>
      </c>
      <c r="E74" s="21" t="s">
        <v>281</v>
      </c>
      <c r="F74" s="27"/>
      <c r="G74" s="27"/>
      <c r="H74" s="27"/>
      <c r="I74" s="27"/>
      <c r="J74" s="27"/>
      <c r="K74" s="27"/>
      <c r="L74" s="27"/>
      <c r="M74" s="27">
        <v>2</v>
      </c>
      <c r="N74" s="27">
        <v>1</v>
      </c>
      <c r="O74" s="27">
        <v>3</v>
      </c>
      <c r="P74" s="27">
        <v>4</v>
      </c>
      <c r="Q74" s="27">
        <v>4</v>
      </c>
      <c r="R74" s="27">
        <v>9</v>
      </c>
      <c r="S74" s="27">
        <v>13</v>
      </c>
      <c r="T74" s="27">
        <v>6</v>
      </c>
      <c r="U74" s="27">
        <v>8</v>
      </c>
      <c r="V74" s="27">
        <v>4</v>
      </c>
      <c r="W74" s="27">
        <v>9</v>
      </c>
      <c r="X74" s="27">
        <v>6</v>
      </c>
      <c r="Y74" s="27">
        <v>2</v>
      </c>
      <c r="Z74" s="27">
        <v>5</v>
      </c>
      <c r="AA74" s="27"/>
      <c r="AB74" s="27"/>
      <c r="AC74" s="27"/>
      <c r="AD74" s="27"/>
      <c r="AE74" s="13">
        <f t="shared" si="8"/>
        <v>76</v>
      </c>
      <c r="AF74" s="14">
        <v>190</v>
      </c>
      <c r="AG74" s="14">
        <f t="shared" si="9"/>
        <v>95</v>
      </c>
      <c r="AH74" s="20"/>
      <c r="AI74" s="15">
        <f t="shared" si="10"/>
        <v>0</v>
      </c>
      <c r="AJ74" s="16">
        <f t="shared" si="11"/>
        <v>-1</v>
      </c>
      <c r="AK74" s="26"/>
      <c r="AL74" s="26"/>
      <c r="AN74" s="26"/>
    </row>
    <row r="75" spans="2:40" s="3" customFormat="1" ht="75" customHeight="1" x14ac:dyDescent="0.25">
      <c r="B75" s="12"/>
      <c r="C75" s="12" t="s">
        <v>150</v>
      </c>
      <c r="D75" s="12" t="s">
        <v>149</v>
      </c>
      <c r="E75" s="21" t="s">
        <v>281</v>
      </c>
      <c r="F75" s="27"/>
      <c r="G75" s="27"/>
      <c r="H75" s="27"/>
      <c r="I75" s="27"/>
      <c r="J75" s="27"/>
      <c r="K75" s="27"/>
      <c r="L75" s="27">
        <v>3</v>
      </c>
      <c r="M75" s="27"/>
      <c r="N75" s="27"/>
      <c r="O75" s="27"/>
      <c r="P75" s="27">
        <v>4</v>
      </c>
      <c r="Q75" s="27">
        <v>1</v>
      </c>
      <c r="R75" s="27"/>
      <c r="S75" s="27"/>
      <c r="T75" s="27"/>
      <c r="U75" s="27"/>
      <c r="V75" s="27"/>
      <c r="W75" s="27">
        <v>50</v>
      </c>
      <c r="X75" s="27"/>
      <c r="Y75" s="27">
        <v>14</v>
      </c>
      <c r="Z75" s="27"/>
      <c r="AA75" s="27"/>
      <c r="AB75" s="27"/>
      <c r="AC75" s="27"/>
      <c r="AD75" s="27">
        <v>3</v>
      </c>
      <c r="AE75" s="13">
        <f t="shared" si="8"/>
        <v>75</v>
      </c>
      <c r="AF75" s="14">
        <v>120</v>
      </c>
      <c r="AG75" s="14">
        <f t="shared" si="9"/>
        <v>60</v>
      </c>
      <c r="AH75" s="20"/>
      <c r="AI75" s="15">
        <f t="shared" si="10"/>
        <v>0</v>
      </c>
      <c r="AJ75" s="16">
        <f t="shared" si="11"/>
        <v>-1</v>
      </c>
      <c r="AK75" s="26"/>
      <c r="AL75" s="26"/>
      <c r="AN75" s="26"/>
    </row>
    <row r="76" spans="2:40" s="3" customFormat="1" ht="75" customHeight="1" x14ac:dyDescent="0.25">
      <c r="B76" s="12"/>
      <c r="C76" s="12" t="s">
        <v>47</v>
      </c>
      <c r="D76" s="12" t="s">
        <v>46</v>
      </c>
      <c r="E76" s="21" t="s">
        <v>9</v>
      </c>
      <c r="F76" s="27">
        <v>13</v>
      </c>
      <c r="G76" s="27">
        <v>4</v>
      </c>
      <c r="H76" s="27">
        <v>11</v>
      </c>
      <c r="I76" s="27"/>
      <c r="J76" s="27">
        <v>1</v>
      </c>
      <c r="K76" s="27">
        <v>4</v>
      </c>
      <c r="L76" s="27">
        <v>6</v>
      </c>
      <c r="M76" s="27">
        <v>3</v>
      </c>
      <c r="N76" s="27">
        <v>7</v>
      </c>
      <c r="O76" s="27">
        <v>16</v>
      </c>
      <c r="P76" s="27">
        <v>8</v>
      </c>
      <c r="Q76" s="27"/>
      <c r="R76" s="27">
        <v>1</v>
      </c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13">
        <f t="shared" si="8"/>
        <v>74</v>
      </c>
      <c r="AF76" s="14">
        <v>65</v>
      </c>
      <c r="AG76" s="14">
        <f t="shared" si="9"/>
        <v>32.5</v>
      </c>
      <c r="AH76" s="20"/>
      <c r="AI76" s="15">
        <f t="shared" si="10"/>
        <v>0</v>
      </c>
      <c r="AJ76" s="16">
        <f t="shared" si="11"/>
        <v>-1</v>
      </c>
      <c r="AK76" s="26"/>
      <c r="AL76" s="26"/>
      <c r="AN76" s="26"/>
    </row>
    <row r="77" spans="2:40" s="3" customFormat="1" ht="75" customHeight="1" x14ac:dyDescent="0.25">
      <c r="B77" s="12"/>
      <c r="C77" s="12" t="s">
        <v>251</v>
      </c>
      <c r="D77" s="12" t="s">
        <v>142</v>
      </c>
      <c r="E77" s="21" t="s">
        <v>283</v>
      </c>
      <c r="F77" s="27"/>
      <c r="G77" s="27">
        <v>2</v>
      </c>
      <c r="H77" s="27">
        <v>3</v>
      </c>
      <c r="I77" s="27">
        <v>10</v>
      </c>
      <c r="J77" s="27">
        <v>6</v>
      </c>
      <c r="K77" s="27">
        <v>15</v>
      </c>
      <c r="L77" s="27">
        <v>7</v>
      </c>
      <c r="M77" s="27">
        <v>4</v>
      </c>
      <c r="N77" s="27">
        <v>12</v>
      </c>
      <c r="O77" s="27">
        <v>10</v>
      </c>
      <c r="P77" s="27">
        <v>2</v>
      </c>
      <c r="Q77" s="27"/>
      <c r="R77" s="27"/>
      <c r="S77" s="27">
        <v>1</v>
      </c>
      <c r="T77" s="27">
        <v>1</v>
      </c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13">
        <f t="shared" si="8"/>
        <v>73</v>
      </c>
      <c r="AF77" s="14">
        <v>150</v>
      </c>
      <c r="AG77" s="14">
        <f t="shared" si="9"/>
        <v>75</v>
      </c>
      <c r="AH77" s="20"/>
      <c r="AI77" s="15">
        <f t="shared" si="10"/>
        <v>0</v>
      </c>
      <c r="AJ77" s="16">
        <f t="shared" si="11"/>
        <v>-1</v>
      </c>
      <c r="AK77" s="26"/>
      <c r="AL77" s="26"/>
      <c r="AN77" s="26"/>
    </row>
    <row r="78" spans="2:40" s="3" customFormat="1" ht="75" customHeight="1" x14ac:dyDescent="0.25">
      <c r="B78" s="12"/>
      <c r="C78" s="12" t="s">
        <v>208</v>
      </c>
      <c r="D78" s="12" t="s">
        <v>207</v>
      </c>
      <c r="E78" s="21" t="s">
        <v>283</v>
      </c>
      <c r="F78" s="27"/>
      <c r="G78" s="27">
        <v>4</v>
      </c>
      <c r="H78" s="27">
        <v>1</v>
      </c>
      <c r="I78" s="27"/>
      <c r="J78" s="27">
        <v>7</v>
      </c>
      <c r="K78" s="27">
        <v>9</v>
      </c>
      <c r="L78" s="27">
        <v>11</v>
      </c>
      <c r="M78" s="27">
        <v>10</v>
      </c>
      <c r="N78" s="27">
        <v>12</v>
      </c>
      <c r="O78" s="27">
        <v>8</v>
      </c>
      <c r="P78" s="27">
        <v>5</v>
      </c>
      <c r="Q78" s="27"/>
      <c r="R78" s="27">
        <v>1</v>
      </c>
      <c r="S78" s="27">
        <v>2</v>
      </c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13">
        <f t="shared" si="8"/>
        <v>70</v>
      </c>
      <c r="AF78" s="14">
        <v>130</v>
      </c>
      <c r="AG78" s="14">
        <f t="shared" si="9"/>
        <v>65</v>
      </c>
      <c r="AH78" s="20"/>
      <c r="AI78" s="15">
        <f t="shared" si="10"/>
        <v>0</v>
      </c>
      <c r="AJ78" s="16">
        <f t="shared" si="11"/>
        <v>-1</v>
      </c>
      <c r="AK78" s="26"/>
      <c r="AL78" s="26"/>
      <c r="AN78" s="26"/>
    </row>
    <row r="79" spans="2:40" s="3" customFormat="1" ht="75" customHeight="1" x14ac:dyDescent="0.25">
      <c r="B79" s="12"/>
      <c r="C79" s="12" t="s">
        <v>53</v>
      </c>
      <c r="D79" s="12" t="s">
        <v>52</v>
      </c>
      <c r="E79" s="21" t="s">
        <v>9</v>
      </c>
      <c r="F79" s="27">
        <v>6</v>
      </c>
      <c r="G79" s="27">
        <v>4</v>
      </c>
      <c r="H79" s="27">
        <v>7</v>
      </c>
      <c r="I79" s="27">
        <v>6</v>
      </c>
      <c r="J79" s="27">
        <v>46</v>
      </c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13">
        <f t="shared" si="8"/>
        <v>69</v>
      </c>
      <c r="AF79" s="14">
        <v>70</v>
      </c>
      <c r="AG79" s="14">
        <f t="shared" si="9"/>
        <v>35</v>
      </c>
      <c r="AH79" s="20"/>
      <c r="AI79" s="15">
        <f t="shared" si="10"/>
        <v>0</v>
      </c>
      <c r="AJ79" s="16">
        <f t="shared" si="11"/>
        <v>-1</v>
      </c>
      <c r="AK79" s="26"/>
      <c r="AL79" s="26"/>
      <c r="AN79" s="26"/>
    </row>
    <row r="80" spans="2:40" s="3" customFormat="1" ht="75" customHeight="1" x14ac:dyDescent="0.25">
      <c r="B80" s="12"/>
      <c r="C80" s="12" t="s">
        <v>99</v>
      </c>
      <c r="D80" s="12" t="s">
        <v>100</v>
      </c>
      <c r="E80" s="21" t="s">
        <v>281</v>
      </c>
      <c r="F80" s="27"/>
      <c r="G80" s="27"/>
      <c r="H80" s="27"/>
      <c r="I80" s="27"/>
      <c r="J80" s="27"/>
      <c r="K80" s="27"/>
      <c r="L80" s="27"/>
      <c r="M80" s="27"/>
      <c r="N80" s="27">
        <v>2</v>
      </c>
      <c r="O80" s="27">
        <v>1</v>
      </c>
      <c r="P80" s="27">
        <v>3</v>
      </c>
      <c r="Q80" s="27">
        <v>1</v>
      </c>
      <c r="R80" s="27">
        <v>8</v>
      </c>
      <c r="S80" s="27">
        <v>19</v>
      </c>
      <c r="T80" s="27">
        <v>2</v>
      </c>
      <c r="U80" s="27">
        <v>9</v>
      </c>
      <c r="V80" s="27">
        <v>3</v>
      </c>
      <c r="W80" s="27">
        <v>8</v>
      </c>
      <c r="X80" s="27">
        <v>3</v>
      </c>
      <c r="Y80" s="27">
        <v>4</v>
      </c>
      <c r="Z80" s="27">
        <v>4</v>
      </c>
      <c r="AA80" s="27"/>
      <c r="AB80" s="27"/>
      <c r="AC80" s="27"/>
      <c r="AD80" s="27"/>
      <c r="AE80" s="13">
        <f t="shared" si="8"/>
        <v>67</v>
      </c>
      <c r="AF80" s="14">
        <v>200</v>
      </c>
      <c r="AG80" s="14">
        <f t="shared" si="9"/>
        <v>100</v>
      </c>
      <c r="AH80" s="20"/>
      <c r="AI80" s="15">
        <f t="shared" si="10"/>
        <v>0</v>
      </c>
      <c r="AJ80" s="16">
        <f t="shared" si="11"/>
        <v>-1</v>
      </c>
      <c r="AK80" s="26"/>
      <c r="AL80" s="26"/>
      <c r="AN80" s="26"/>
    </row>
    <row r="81" spans="2:40" s="3" customFormat="1" ht="75" customHeight="1" x14ac:dyDescent="0.25">
      <c r="B81" s="12"/>
      <c r="C81" s="12" t="s">
        <v>266</v>
      </c>
      <c r="D81" s="12" t="s">
        <v>161</v>
      </c>
      <c r="E81" s="21" t="s">
        <v>283</v>
      </c>
      <c r="F81" s="27"/>
      <c r="G81" s="27">
        <v>4</v>
      </c>
      <c r="H81" s="27">
        <v>2</v>
      </c>
      <c r="I81" s="27">
        <v>2</v>
      </c>
      <c r="J81" s="27">
        <v>18</v>
      </c>
      <c r="K81" s="27">
        <v>4</v>
      </c>
      <c r="L81" s="27"/>
      <c r="M81" s="27">
        <v>23</v>
      </c>
      <c r="N81" s="27">
        <v>2</v>
      </c>
      <c r="O81" s="27">
        <v>3</v>
      </c>
      <c r="P81" s="27">
        <v>3</v>
      </c>
      <c r="Q81" s="27"/>
      <c r="R81" s="27">
        <v>1</v>
      </c>
      <c r="S81" s="27">
        <v>3</v>
      </c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13">
        <f t="shared" si="8"/>
        <v>65</v>
      </c>
      <c r="AF81" s="14">
        <v>65</v>
      </c>
      <c r="AG81" s="14">
        <f t="shared" si="9"/>
        <v>32.5</v>
      </c>
      <c r="AH81" s="20"/>
      <c r="AI81" s="15">
        <f t="shared" si="10"/>
        <v>0</v>
      </c>
      <c r="AJ81" s="16">
        <f t="shared" si="11"/>
        <v>-1</v>
      </c>
      <c r="AK81" s="26"/>
      <c r="AL81" s="26"/>
      <c r="AN81" s="26"/>
    </row>
    <row r="82" spans="2:40" s="3" customFormat="1" ht="75" customHeight="1" x14ac:dyDescent="0.25">
      <c r="B82" s="12"/>
      <c r="C82" s="12" t="s">
        <v>59</v>
      </c>
      <c r="D82" s="12" t="s">
        <v>60</v>
      </c>
      <c r="E82" s="21" t="s">
        <v>9</v>
      </c>
      <c r="F82" s="27"/>
      <c r="G82" s="27"/>
      <c r="H82" s="27"/>
      <c r="I82" s="27"/>
      <c r="J82" s="27"/>
      <c r="K82" s="27"/>
      <c r="L82" s="27"/>
      <c r="M82" s="27"/>
      <c r="N82" s="27">
        <v>10</v>
      </c>
      <c r="O82" s="27"/>
      <c r="P82" s="27"/>
      <c r="Q82" s="27">
        <v>54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13">
        <f t="shared" si="8"/>
        <v>64</v>
      </c>
      <c r="AF82" s="14">
        <v>60</v>
      </c>
      <c r="AG82" s="14">
        <f t="shared" si="9"/>
        <v>30</v>
      </c>
      <c r="AH82" s="20"/>
      <c r="AI82" s="15">
        <f t="shared" si="10"/>
        <v>0</v>
      </c>
      <c r="AJ82" s="16">
        <f t="shared" si="11"/>
        <v>-1</v>
      </c>
      <c r="AK82" s="26"/>
      <c r="AL82" s="26"/>
      <c r="AN82" s="26"/>
    </row>
    <row r="83" spans="2:40" s="3" customFormat="1" ht="75" customHeight="1" x14ac:dyDescent="0.25">
      <c r="B83" s="12"/>
      <c r="C83" s="12" t="s">
        <v>138</v>
      </c>
      <c r="D83" s="12" t="s">
        <v>139</v>
      </c>
      <c r="E83" s="21" t="s">
        <v>281</v>
      </c>
      <c r="F83" s="27"/>
      <c r="G83" s="27"/>
      <c r="H83" s="27"/>
      <c r="I83" s="27"/>
      <c r="J83" s="27"/>
      <c r="K83" s="27"/>
      <c r="L83" s="27"/>
      <c r="M83" s="27">
        <v>4</v>
      </c>
      <c r="N83" s="27"/>
      <c r="O83" s="27"/>
      <c r="P83" s="27">
        <v>12</v>
      </c>
      <c r="Q83" s="27">
        <v>8</v>
      </c>
      <c r="R83" s="27">
        <v>17</v>
      </c>
      <c r="S83" s="27">
        <v>4</v>
      </c>
      <c r="T83" s="27">
        <v>2</v>
      </c>
      <c r="U83" s="27">
        <v>3</v>
      </c>
      <c r="V83" s="27">
        <v>6</v>
      </c>
      <c r="W83" s="27"/>
      <c r="X83" s="27"/>
      <c r="Y83" s="27"/>
      <c r="Z83" s="27">
        <v>2</v>
      </c>
      <c r="AA83" s="27"/>
      <c r="AB83" s="27">
        <v>5</v>
      </c>
      <c r="AC83" s="27"/>
      <c r="AD83" s="27"/>
      <c r="AE83" s="13">
        <f t="shared" si="8"/>
        <v>63</v>
      </c>
      <c r="AF83" s="14">
        <v>150</v>
      </c>
      <c r="AG83" s="14">
        <f t="shared" si="9"/>
        <v>75</v>
      </c>
      <c r="AH83" s="20"/>
      <c r="AI83" s="15">
        <f t="shared" si="10"/>
        <v>0</v>
      </c>
      <c r="AJ83" s="16">
        <f t="shared" si="11"/>
        <v>-1</v>
      </c>
      <c r="AK83" s="26"/>
      <c r="AL83" s="26"/>
      <c r="AN83" s="26"/>
    </row>
    <row r="84" spans="2:40" s="3" customFormat="1" ht="75" customHeight="1" x14ac:dyDescent="0.25">
      <c r="B84" s="12"/>
      <c r="C84" s="12" t="s">
        <v>249</v>
      </c>
      <c r="D84" s="12" t="s">
        <v>139</v>
      </c>
      <c r="E84" s="21" t="s">
        <v>283</v>
      </c>
      <c r="F84" s="27"/>
      <c r="G84" s="27">
        <v>2</v>
      </c>
      <c r="H84" s="27"/>
      <c r="I84" s="27">
        <v>4</v>
      </c>
      <c r="J84" s="27">
        <v>2</v>
      </c>
      <c r="K84" s="27">
        <v>10</v>
      </c>
      <c r="L84" s="27">
        <v>7</v>
      </c>
      <c r="M84" s="27">
        <v>4</v>
      </c>
      <c r="N84" s="27">
        <v>8</v>
      </c>
      <c r="O84" s="27">
        <v>7</v>
      </c>
      <c r="P84" s="27">
        <v>12</v>
      </c>
      <c r="Q84" s="27">
        <v>4</v>
      </c>
      <c r="R84" s="27">
        <v>2</v>
      </c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13">
        <f t="shared" si="8"/>
        <v>62</v>
      </c>
      <c r="AF84" s="14">
        <v>150</v>
      </c>
      <c r="AG84" s="14">
        <f t="shared" si="9"/>
        <v>75</v>
      </c>
      <c r="AH84" s="20"/>
      <c r="AI84" s="15">
        <f t="shared" si="10"/>
        <v>0</v>
      </c>
      <c r="AJ84" s="16">
        <f t="shared" si="11"/>
        <v>-1</v>
      </c>
      <c r="AK84" s="26"/>
      <c r="AL84" s="26"/>
      <c r="AN84" s="26"/>
    </row>
    <row r="85" spans="2:40" s="3" customFormat="1" ht="75" customHeight="1" x14ac:dyDescent="0.25">
      <c r="B85" s="12"/>
      <c r="C85" s="12" t="s">
        <v>218</v>
      </c>
      <c r="D85" s="12" t="s">
        <v>219</v>
      </c>
      <c r="E85" s="21" t="s">
        <v>283</v>
      </c>
      <c r="F85" s="27"/>
      <c r="G85" s="27">
        <v>5</v>
      </c>
      <c r="H85" s="27">
        <v>1</v>
      </c>
      <c r="I85" s="27">
        <v>1</v>
      </c>
      <c r="J85" s="27"/>
      <c r="K85" s="27">
        <v>1</v>
      </c>
      <c r="L85" s="27"/>
      <c r="M85" s="27">
        <v>22</v>
      </c>
      <c r="N85" s="27"/>
      <c r="O85" s="27">
        <v>1</v>
      </c>
      <c r="P85" s="27">
        <v>26</v>
      </c>
      <c r="Q85" s="27"/>
      <c r="R85" s="27"/>
      <c r="S85" s="27">
        <v>3</v>
      </c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13">
        <f t="shared" si="8"/>
        <v>60</v>
      </c>
      <c r="AF85" s="14">
        <v>180</v>
      </c>
      <c r="AG85" s="14">
        <f t="shared" si="9"/>
        <v>90</v>
      </c>
      <c r="AH85" s="20"/>
      <c r="AI85" s="15">
        <f t="shared" si="10"/>
        <v>0</v>
      </c>
      <c r="AJ85" s="16">
        <f t="shared" si="11"/>
        <v>-1</v>
      </c>
      <c r="AK85" s="26"/>
      <c r="AL85" s="26"/>
      <c r="AN85" s="26"/>
    </row>
    <row r="86" spans="2:40" s="3" customFormat="1" ht="75" customHeight="1" x14ac:dyDescent="0.25">
      <c r="B86" s="12"/>
      <c r="C86" s="12" t="s">
        <v>64</v>
      </c>
      <c r="D86" s="12" t="s">
        <v>65</v>
      </c>
      <c r="E86" s="21" t="s">
        <v>9</v>
      </c>
      <c r="F86" s="27"/>
      <c r="G86" s="27">
        <v>2</v>
      </c>
      <c r="H86" s="27">
        <v>3</v>
      </c>
      <c r="I86" s="27">
        <v>4</v>
      </c>
      <c r="J86" s="27">
        <v>10</v>
      </c>
      <c r="K86" s="27">
        <v>10</v>
      </c>
      <c r="L86" s="27">
        <v>11</v>
      </c>
      <c r="M86" s="27">
        <v>5</v>
      </c>
      <c r="N86" s="27">
        <v>3</v>
      </c>
      <c r="O86" s="27">
        <v>4</v>
      </c>
      <c r="P86" s="27"/>
      <c r="Q86" s="27"/>
      <c r="R86" s="27">
        <v>6</v>
      </c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13">
        <f t="shared" si="8"/>
        <v>58</v>
      </c>
      <c r="AF86" s="14">
        <v>90</v>
      </c>
      <c r="AG86" s="14">
        <f t="shared" si="9"/>
        <v>45</v>
      </c>
      <c r="AH86" s="20"/>
      <c r="AI86" s="15">
        <f t="shared" si="10"/>
        <v>0</v>
      </c>
      <c r="AJ86" s="16">
        <f t="shared" si="11"/>
        <v>-1</v>
      </c>
      <c r="AK86" s="26"/>
      <c r="AL86" s="26"/>
      <c r="AN86" s="26"/>
    </row>
    <row r="87" spans="2:40" s="3" customFormat="1" ht="75" customHeight="1" x14ac:dyDescent="0.25">
      <c r="B87" s="12"/>
      <c r="C87" s="12" t="s">
        <v>177</v>
      </c>
      <c r="D87" s="12" t="s">
        <v>178</v>
      </c>
      <c r="E87" s="21" t="s">
        <v>281</v>
      </c>
      <c r="F87" s="27"/>
      <c r="G87" s="27"/>
      <c r="H87" s="27"/>
      <c r="I87" s="27"/>
      <c r="J87" s="27"/>
      <c r="K87" s="27"/>
      <c r="L87" s="27"/>
      <c r="M87" s="27"/>
      <c r="N87" s="27">
        <v>15</v>
      </c>
      <c r="O87" s="27">
        <v>16</v>
      </c>
      <c r="P87" s="27">
        <v>2</v>
      </c>
      <c r="Q87" s="27">
        <v>9</v>
      </c>
      <c r="R87" s="27">
        <v>4</v>
      </c>
      <c r="S87" s="27">
        <v>1</v>
      </c>
      <c r="T87" s="27">
        <v>2</v>
      </c>
      <c r="U87" s="27">
        <v>3</v>
      </c>
      <c r="V87" s="27">
        <v>2</v>
      </c>
      <c r="W87" s="27">
        <v>1</v>
      </c>
      <c r="X87" s="27">
        <v>1</v>
      </c>
      <c r="Y87" s="27">
        <v>1</v>
      </c>
      <c r="Z87" s="27"/>
      <c r="AA87" s="27"/>
      <c r="AB87" s="27"/>
      <c r="AC87" s="27"/>
      <c r="AD87" s="27"/>
      <c r="AE87" s="13">
        <f t="shared" si="8"/>
        <v>57</v>
      </c>
      <c r="AF87" s="14">
        <v>165</v>
      </c>
      <c r="AG87" s="14">
        <f t="shared" si="9"/>
        <v>82.5</v>
      </c>
      <c r="AH87" s="20"/>
      <c r="AI87" s="15">
        <f t="shared" si="10"/>
        <v>0</v>
      </c>
      <c r="AJ87" s="16">
        <f t="shared" si="11"/>
        <v>-1</v>
      </c>
      <c r="AK87" s="26"/>
      <c r="AL87" s="26"/>
      <c r="AN87" s="26"/>
    </row>
    <row r="88" spans="2:40" s="3" customFormat="1" ht="75" customHeight="1" x14ac:dyDescent="0.25">
      <c r="B88" s="12"/>
      <c r="C88" s="12" t="s">
        <v>116</v>
      </c>
      <c r="D88" s="12" t="s">
        <v>117</v>
      </c>
      <c r="E88" s="21" t="s">
        <v>281</v>
      </c>
      <c r="F88" s="27"/>
      <c r="G88" s="27"/>
      <c r="H88" s="27"/>
      <c r="I88" s="27"/>
      <c r="J88" s="27"/>
      <c r="K88" s="27"/>
      <c r="L88" s="27"/>
      <c r="M88" s="27">
        <v>4</v>
      </c>
      <c r="N88" s="27"/>
      <c r="O88" s="27">
        <v>4</v>
      </c>
      <c r="P88" s="27">
        <v>10</v>
      </c>
      <c r="Q88" s="27"/>
      <c r="R88" s="27">
        <v>8</v>
      </c>
      <c r="S88" s="27">
        <v>7</v>
      </c>
      <c r="T88" s="27"/>
      <c r="U88" s="27">
        <v>3</v>
      </c>
      <c r="V88" s="27"/>
      <c r="W88" s="27"/>
      <c r="X88" s="27">
        <v>2</v>
      </c>
      <c r="Y88" s="27">
        <v>6</v>
      </c>
      <c r="Z88" s="27">
        <v>3</v>
      </c>
      <c r="AA88" s="27">
        <v>4</v>
      </c>
      <c r="AB88" s="27"/>
      <c r="AC88" s="27"/>
      <c r="AD88" s="27">
        <v>4</v>
      </c>
      <c r="AE88" s="13">
        <f t="shared" si="8"/>
        <v>55</v>
      </c>
      <c r="AF88" s="14">
        <v>160</v>
      </c>
      <c r="AG88" s="14">
        <f t="shared" si="9"/>
        <v>80</v>
      </c>
      <c r="AH88" s="20"/>
      <c r="AI88" s="15">
        <f t="shared" si="10"/>
        <v>0</v>
      </c>
      <c r="AJ88" s="16">
        <f t="shared" si="11"/>
        <v>-1</v>
      </c>
      <c r="AK88" s="26"/>
      <c r="AL88" s="26"/>
      <c r="AN88" s="26"/>
    </row>
    <row r="89" spans="2:40" s="3" customFormat="1" ht="75" customHeight="1" x14ac:dyDescent="0.25">
      <c r="B89" s="12"/>
      <c r="C89" s="12" t="s">
        <v>72</v>
      </c>
      <c r="D89" s="12" t="s">
        <v>71</v>
      </c>
      <c r="E89" s="21" t="s">
        <v>9</v>
      </c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>
        <v>1</v>
      </c>
      <c r="Q89" s="27">
        <v>52</v>
      </c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13">
        <f t="shared" si="8"/>
        <v>53</v>
      </c>
      <c r="AF89" s="14">
        <v>70</v>
      </c>
      <c r="AG89" s="14">
        <f t="shared" si="9"/>
        <v>35</v>
      </c>
      <c r="AH89" s="20"/>
      <c r="AI89" s="15">
        <f t="shared" si="10"/>
        <v>0</v>
      </c>
      <c r="AJ89" s="16">
        <f t="shared" si="11"/>
        <v>-1</v>
      </c>
      <c r="AK89" s="26"/>
      <c r="AL89" s="26"/>
      <c r="AN89" s="26"/>
    </row>
    <row r="90" spans="2:40" s="3" customFormat="1" ht="75" customHeight="1" x14ac:dyDescent="0.25">
      <c r="B90" s="12"/>
      <c r="C90" s="12" t="s">
        <v>192</v>
      </c>
      <c r="D90" s="12" t="s">
        <v>78</v>
      </c>
      <c r="E90" s="21" t="s">
        <v>283</v>
      </c>
      <c r="F90" s="27"/>
      <c r="G90" s="27"/>
      <c r="H90" s="27"/>
      <c r="I90" s="27"/>
      <c r="J90" s="27">
        <v>27</v>
      </c>
      <c r="K90" s="27"/>
      <c r="L90" s="27"/>
      <c r="M90" s="27"/>
      <c r="N90" s="27">
        <v>11</v>
      </c>
      <c r="O90" s="27"/>
      <c r="P90" s="27">
        <v>12</v>
      </c>
      <c r="Q90" s="27"/>
      <c r="R90" s="27">
        <v>3</v>
      </c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13">
        <f t="shared" si="8"/>
        <v>53</v>
      </c>
      <c r="AF90" s="14">
        <v>65</v>
      </c>
      <c r="AG90" s="14">
        <f t="shared" si="9"/>
        <v>32.5</v>
      </c>
      <c r="AH90" s="20"/>
      <c r="AI90" s="15">
        <f t="shared" si="10"/>
        <v>0</v>
      </c>
      <c r="AJ90" s="16">
        <f t="shared" si="11"/>
        <v>-1</v>
      </c>
      <c r="AK90" s="26"/>
      <c r="AL90" s="26"/>
      <c r="AN90" s="26"/>
    </row>
    <row r="91" spans="2:40" s="3" customFormat="1" ht="75" customHeight="1" x14ac:dyDescent="0.25">
      <c r="B91" s="12"/>
      <c r="C91" s="12" t="s">
        <v>278</v>
      </c>
      <c r="D91" s="12" t="s">
        <v>188</v>
      </c>
      <c r="E91" s="21" t="s">
        <v>283</v>
      </c>
      <c r="F91" s="27"/>
      <c r="G91" s="27"/>
      <c r="H91" s="27">
        <v>1</v>
      </c>
      <c r="I91" s="27"/>
      <c r="J91" s="27">
        <v>9</v>
      </c>
      <c r="K91" s="27">
        <v>1</v>
      </c>
      <c r="L91" s="27"/>
      <c r="M91" s="27">
        <v>25</v>
      </c>
      <c r="N91" s="27"/>
      <c r="O91" s="27"/>
      <c r="P91" s="27">
        <v>9</v>
      </c>
      <c r="Q91" s="27"/>
      <c r="R91" s="27"/>
      <c r="S91" s="27"/>
      <c r="T91" s="27">
        <v>3</v>
      </c>
      <c r="U91" s="27">
        <v>3</v>
      </c>
      <c r="V91" s="27"/>
      <c r="W91" s="27"/>
      <c r="X91" s="27"/>
      <c r="Y91" s="27"/>
      <c r="Z91" s="27"/>
      <c r="AA91" s="27"/>
      <c r="AB91" s="27"/>
      <c r="AC91" s="27"/>
      <c r="AD91" s="27"/>
      <c r="AE91" s="13">
        <f t="shared" si="8"/>
        <v>51</v>
      </c>
      <c r="AF91" s="14">
        <v>150</v>
      </c>
      <c r="AG91" s="14">
        <f t="shared" si="9"/>
        <v>75</v>
      </c>
      <c r="AH91" s="20"/>
      <c r="AI91" s="15">
        <f t="shared" si="10"/>
        <v>0</v>
      </c>
      <c r="AJ91" s="16">
        <f t="shared" si="11"/>
        <v>-1</v>
      </c>
      <c r="AK91" s="26"/>
      <c r="AL91" s="26"/>
      <c r="AN91" s="26"/>
    </row>
    <row r="92" spans="2:40" s="3" customFormat="1" ht="75" customHeight="1" x14ac:dyDescent="0.25">
      <c r="B92" s="12"/>
      <c r="C92" s="12" t="s">
        <v>245</v>
      </c>
      <c r="D92" s="12" t="s">
        <v>128</v>
      </c>
      <c r="E92" s="21" t="s">
        <v>283</v>
      </c>
      <c r="F92" s="27"/>
      <c r="G92" s="27">
        <v>3</v>
      </c>
      <c r="H92" s="27">
        <v>4</v>
      </c>
      <c r="I92" s="27">
        <v>7</v>
      </c>
      <c r="J92" s="27"/>
      <c r="K92" s="27">
        <v>10</v>
      </c>
      <c r="L92" s="27">
        <v>7</v>
      </c>
      <c r="M92" s="27"/>
      <c r="N92" s="27">
        <v>4</v>
      </c>
      <c r="O92" s="27">
        <v>7</v>
      </c>
      <c r="P92" s="27"/>
      <c r="Q92" s="27">
        <v>4</v>
      </c>
      <c r="R92" s="27">
        <v>1</v>
      </c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13">
        <f t="shared" si="8"/>
        <v>47</v>
      </c>
      <c r="AF92" s="14">
        <v>120</v>
      </c>
      <c r="AG92" s="14">
        <f t="shared" si="9"/>
        <v>60</v>
      </c>
      <c r="AH92" s="20"/>
      <c r="AI92" s="15">
        <f t="shared" si="10"/>
        <v>0</v>
      </c>
      <c r="AJ92" s="16">
        <f t="shared" si="11"/>
        <v>-1</v>
      </c>
      <c r="AK92" s="26"/>
      <c r="AL92" s="26"/>
      <c r="AN92" s="26"/>
    </row>
    <row r="93" spans="2:40" s="3" customFormat="1" ht="75" customHeight="1" x14ac:dyDescent="0.25">
      <c r="B93" s="12"/>
      <c r="C93" s="12" t="s">
        <v>90</v>
      </c>
      <c r="D93" s="12" t="s">
        <v>89</v>
      </c>
      <c r="E93" s="21" t="s">
        <v>281</v>
      </c>
      <c r="F93" s="27"/>
      <c r="G93" s="27"/>
      <c r="H93" s="27"/>
      <c r="I93" s="27"/>
      <c r="J93" s="27"/>
      <c r="K93" s="27"/>
      <c r="L93" s="27"/>
      <c r="M93" s="27">
        <v>2</v>
      </c>
      <c r="N93" s="27"/>
      <c r="O93" s="27">
        <v>1</v>
      </c>
      <c r="P93" s="27">
        <v>1</v>
      </c>
      <c r="Q93" s="27">
        <v>10</v>
      </c>
      <c r="R93" s="27">
        <v>10</v>
      </c>
      <c r="S93" s="27">
        <v>5</v>
      </c>
      <c r="T93" s="27"/>
      <c r="U93" s="27">
        <v>8</v>
      </c>
      <c r="V93" s="27">
        <v>3</v>
      </c>
      <c r="W93" s="27">
        <v>4</v>
      </c>
      <c r="X93" s="27"/>
      <c r="Y93" s="27">
        <v>1</v>
      </c>
      <c r="Z93" s="27"/>
      <c r="AA93" s="27"/>
      <c r="AB93" s="27"/>
      <c r="AC93" s="27"/>
      <c r="AD93" s="27"/>
      <c r="AE93" s="13">
        <f t="shared" si="8"/>
        <v>45</v>
      </c>
      <c r="AF93" s="14">
        <v>200</v>
      </c>
      <c r="AG93" s="14">
        <f t="shared" si="9"/>
        <v>100</v>
      </c>
      <c r="AH93" s="20"/>
      <c r="AI93" s="15">
        <f t="shared" si="10"/>
        <v>0</v>
      </c>
      <c r="AJ93" s="16">
        <f t="shared" si="11"/>
        <v>-1</v>
      </c>
      <c r="AK93" s="26"/>
      <c r="AL93" s="26"/>
      <c r="AN93" s="26"/>
    </row>
    <row r="94" spans="2:40" s="3" customFormat="1" ht="75" customHeight="1" x14ac:dyDescent="0.25">
      <c r="B94" s="12"/>
      <c r="C94" s="12" t="s">
        <v>113</v>
      </c>
      <c r="D94" s="12" t="s">
        <v>112</v>
      </c>
      <c r="E94" s="21" t="s">
        <v>281</v>
      </c>
      <c r="F94" s="27"/>
      <c r="G94" s="27"/>
      <c r="H94" s="27"/>
      <c r="I94" s="27"/>
      <c r="J94" s="27"/>
      <c r="K94" s="27"/>
      <c r="L94" s="27"/>
      <c r="M94" s="27"/>
      <c r="N94" s="27"/>
      <c r="O94" s="27">
        <v>1</v>
      </c>
      <c r="P94" s="27">
        <v>3</v>
      </c>
      <c r="Q94" s="27">
        <v>10</v>
      </c>
      <c r="R94" s="27">
        <v>12</v>
      </c>
      <c r="S94" s="27">
        <v>5</v>
      </c>
      <c r="T94" s="27">
        <v>13</v>
      </c>
      <c r="U94" s="27"/>
      <c r="V94" s="27"/>
      <c r="W94" s="27">
        <v>1</v>
      </c>
      <c r="X94" s="27"/>
      <c r="Y94" s="27"/>
      <c r="Z94" s="27"/>
      <c r="AA94" s="27"/>
      <c r="AB94" s="27"/>
      <c r="AC94" s="27"/>
      <c r="AD94" s="27"/>
      <c r="AE94" s="13">
        <f t="shared" si="8"/>
        <v>45</v>
      </c>
      <c r="AF94" s="14">
        <v>180</v>
      </c>
      <c r="AG94" s="14">
        <f t="shared" si="9"/>
        <v>90</v>
      </c>
      <c r="AH94" s="20"/>
      <c r="AI94" s="15">
        <f t="shared" si="10"/>
        <v>0</v>
      </c>
      <c r="AJ94" s="16">
        <f t="shared" si="11"/>
        <v>-1</v>
      </c>
      <c r="AK94" s="26"/>
      <c r="AL94" s="26"/>
      <c r="AN94" s="26"/>
    </row>
    <row r="95" spans="2:40" s="3" customFormat="1" ht="75" customHeight="1" x14ac:dyDescent="0.25">
      <c r="B95" s="12"/>
      <c r="C95" s="12" t="s">
        <v>153</v>
      </c>
      <c r="D95" s="12" t="s">
        <v>154</v>
      </c>
      <c r="E95" s="21" t="s">
        <v>281</v>
      </c>
      <c r="F95" s="27"/>
      <c r="G95" s="27"/>
      <c r="H95" s="27"/>
      <c r="I95" s="27"/>
      <c r="J95" s="27"/>
      <c r="K95" s="27"/>
      <c r="L95" s="27"/>
      <c r="M95" s="27">
        <v>3</v>
      </c>
      <c r="N95" s="27"/>
      <c r="O95" s="27"/>
      <c r="P95" s="27">
        <v>10</v>
      </c>
      <c r="Q95" s="27"/>
      <c r="R95" s="27">
        <v>12</v>
      </c>
      <c r="S95" s="27">
        <v>1</v>
      </c>
      <c r="T95" s="27"/>
      <c r="U95" s="27">
        <v>11</v>
      </c>
      <c r="V95" s="27"/>
      <c r="W95" s="27"/>
      <c r="X95" s="27">
        <v>2</v>
      </c>
      <c r="Y95" s="27"/>
      <c r="Z95" s="27">
        <v>2</v>
      </c>
      <c r="AA95" s="27"/>
      <c r="AB95" s="27">
        <v>2</v>
      </c>
      <c r="AC95" s="27"/>
      <c r="AD95" s="27"/>
      <c r="AE95" s="13">
        <f t="shared" si="8"/>
        <v>43</v>
      </c>
      <c r="AF95" s="14">
        <v>120</v>
      </c>
      <c r="AG95" s="14">
        <f t="shared" si="9"/>
        <v>60</v>
      </c>
      <c r="AH95" s="20"/>
      <c r="AI95" s="15">
        <f t="shared" si="10"/>
        <v>0</v>
      </c>
      <c r="AJ95" s="16">
        <f t="shared" si="11"/>
        <v>-1</v>
      </c>
      <c r="AK95" s="26"/>
      <c r="AL95" s="26"/>
      <c r="AN95" s="26"/>
    </row>
    <row r="96" spans="2:40" s="3" customFormat="1" ht="75" customHeight="1" x14ac:dyDescent="0.25">
      <c r="B96" s="12"/>
      <c r="C96" s="12" t="s">
        <v>79</v>
      </c>
      <c r="D96" s="12" t="s">
        <v>78</v>
      </c>
      <c r="E96" s="21" t="s">
        <v>281</v>
      </c>
      <c r="F96" s="27"/>
      <c r="G96" s="27"/>
      <c r="H96" s="27"/>
      <c r="I96" s="27"/>
      <c r="J96" s="27"/>
      <c r="K96" s="27"/>
      <c r="L96" s="27"/>
      <c r="M96" s="27">
        <v>2</v>
      </c>
      <c r="N96" s="27">
        <v>3</v>
      </c>
      <c r="O96" s="27"/>
      <c r="P96" s="27"/>
      <c r="Q96" s="27"/>
      <c r="R96" s="27"/>
      <c r="S96" s="27"/>
      <c r="T96" s="27">
        <v>15</v>
      </c>
      <c r="U96" s="27"/>
      <c r="V96" s="27">
        <v>14</v>
      </c>
      <c r="W96" s="27"/>
      <c r="X96" s="27"/>
      <c r="Y96" s="27">
        <v>2</v>
      </c>
      <c r="Z96" s="27">
        <v>1</v>
      </c>
      <c r="AA96" s="27"/>
      <c r="AB96" s="27"/>
      <c r="AC96" s="27"/>
      <c r="AD96" s="27">
        <v>3</v>
      </c>
      <c r="AE96" s="13">
        <f t="shared" si="8"/>
        <v>40</v>
      </c>
      <c r="AF96" s="14">
        <v>65</v>
      </c>
      <c r="AG96" s="14">
        <f t="shared" si="9"/>
        <v>32.5</v>
      </c>
      <c r="AH96" s="20"/>
      <c r="AI96" s="15">
        <f t="shared" si="10"/>
        <v>0</v>
      </c>
      <c r="AJ96" s="16">
        <f t="shared" si="11"/>
        <v>-1</v>
      </c>
      <c r="AK96" s="26"/>
      <c r="AL96" s="26"/>
      <c r="AN96" s="26"/>
    </row>
    <row r="97" spans="2:40" s="3" customFormat="1" ht="75" customHeight="1" x14ac:dyDescent="0.25">
      <c r="B97" s="12"/>
      <c r="C97" s="12" t="s">
        <v>148</v>
      </c>
      <c r="D97" s="12" t="s">
        <v>149</v>
      </c>
      <c r="E97" s="21" t="s">
        <v>281</v>
      </c>
      <c r="F97" s="27"/>
      <c r="G97" s="27"/>
      <c r="H97" s="27"/>
      <c r="I97" s="27"/>
      <c r="J97" s="27"/>
      <c r="K97" s="27"/>
      <c r="L97" s="27">
        <v>4</v>
      </c>
      <c r="M97" s="27">
        <v>5</v>
      </c>
      <c r="N97" s="27">
        <v>2</v>
      </c>
      <c r="O97" s="27"/>
      <c r="P97" s="27">
        <v>3</v>
      </c>
      <c r="Q97" s="27">
        <v>4</v>
      </c>
      <c r="R97" s="27">
        <v>2</v>
      </c>
      <c r="S97" s="27">
        <v>2</v>
      </c>
      <c r="T97" s="27">
        <v>3</v>
      </c>
      <c r="U97" s="27">
        <v>7</v>
      </c>
      <c r="V97" s="27">
        <v>3</v>
      </c>
      <c r="W97" s="27">
        <v>3</v>
      </c>
      <c r="X97" s="27">
        <v>2</v>
      </c>
      <c r="Y97" s="27"/>
      <c r="Z97" s="27"/>
      <c r="AA97" s="27"/>
      <c r="AB97" s="27"/>
      <c r="AC97" s="27"/>
      <c r="AD97" s="27"/>
      <c r="AE97" s="13">
        <f t="shared" si="8"/>
        <v>40</v>
      </c>
      <c r="AF97" s="14">
        <v>120</v>
      </c>
      <c r="AG97" s="14">
        <f t="shared" si="9"/>
        <v>60</v>
      </c>
      <c r="AH97" s="20"/>
      <c r="AI97" s="15">
        <f t="shared" si="10"/>
        <v>0</v>
      </c>
      <c r="AJ97" s="16">
        <f t="shared" si="11"/>
        <v>-1</v>
      </c>
      <c r="AK97" s="26"/>
      <c r="AL97" s="26"/>
      <c r="AN97" s="26"/>
    </row>
    <row r="98" spans="2:40" s="3" customFormat="1" ht="75" customHeight="1" x14ac:dyDescent="0.25">
      <c r="B98" s="12"/>
      <c r="C98" s="12" t="s">
        <v>243</v>
      </c>
      <c r="D98" s="12" t="s">
        <v>131</v>
      </c>
      <c r="E98" s="21" t="s">
        <v>283</v>
      </c>
      <c r="F98" s="27"/>
      <c r="G98" s="27">
        <v>2</v>
      </c>
      <c r="H98" s="27"/>
      <c r="I98" s="27">
        <v>2</v>
      </c>
      <c r="J98" s="27">
        <v>3</v>
      </c>
      <c r="K98" s="27">
        <v>3</v>
      </c>
      <c r="L98" s="27">
        <v>6</v>
      </c>
      <c r="M98" s="27">
        <v>7</v>
      </c>
      <c r="N98" s="27">
        <v>4</v>
      </c>
      <c r="O98" s="27">
        <v>4</v>
      </c>
      <c r="P98" s="27">
        <v>4</v>
      </c>
      <c r="Q98" s="27"/>
      <c r="R98" s="27">
        <v>1</v>
      </c>
      <c r="S98" s="27"/>
      <c r="T98" s="27">
        <v>1</v>
      </c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13">
        <f t="shared" si="8"/>
        <v>37</v>
      </c>
      <c r="AF98" s="14">
        <v>120</v>
      </c>
      <c r="AG98" s="14">
        <f t="shared" si="9"/>
        <v>60</v>
      </c>
      <c r="AH98" s="20"/>
      <c r="AI98" s="15">
        <f t="shared" si="10"/>
        <v>0</v>
      </c>
      <c r="AJ98" s="16">
        <f t="shared" si="11"/>
        <v>-1</v>
      </c>
      <c r="AK98" s="26"/>
      <c r="AL98" s="26"/>
      <c r="AN98" s="26"/>
    </row>
    <row r="99" spans="2:40" s="3" customFormat="1" ht="75" customHeight="1" x14ac:dyDescent="0.25">
      <c r="B99" s="12"/>
      <c r="C99" s="12" t="s">
        <v>92</v>
      </c>
      <c r="D99" s="12" t="s">
        <v>93</v>
      </c>
      <c r="E99" s="21" t="s">
        <v>281</v>
      </c>
      <c r="F99" s="27"/>
      <c r="G99" s="27"/>
      <c r="H99" s="27"/>
      <c r="I99" s="27"/>
      <c r="J99" s="27"/>
      <c r="K99" s="27"/>
      <c r="L99" s="27"/>
      <c r="M99" s="27">
        <v>1</v>
      </c>
      <c r="N99" s="27"/>
      <c r="O99" s="27">
        <v>3</v>
      </c>
      <c r="P99" s="27"/>
      <c r="Q99" s="27">
        <v>6</v>
      </c>
      <c r="R99" s="27"/>
      <c r="S99" s="27"/>
      <c r="T99" s="27"/>
      <c r="U99" s="27"/>
      <c r="V99" s="27">
        <v>1</v>
      </c>
      <c r="W99" s="27"/>
      <c r="X99" s="27">
        <v>22</v>
      </c>
      <c r="Y99" s="27"/>
      <c r="Z99" s="27"/>
      <c r="AA99" s="27"/>
      <c r="AB99" s="27">
        <v>1</v>
      </c>
      <c r="AC99" s="27"/>
      <c r="AD99" s="27">
        <v>2</v>
      </c>
      <c r="AE99" s="13">
        <f t="shared" si="8"/>
        <v>36</v>
      </c>
      <c r="AF99" s="14">
        <v>150</v>
      </c>
      <c r="AG99" s="14">
        <f t="shared" si="9"/>
        <v>75</v>
      </c>
      <c r="AH99" s="20"/>
      <c r="AI99" s="15">
        <f t="shared" si="10"/>
        <v>0</v>
      </c>
      <c r="AJ99" s="16">
        <f t="shared" si="11"/>
        <v>-1</v>
      </c>
      <c r="AK99" s="26"/>
      <c r="AL99" s="26"/>
      <c r="AN99" s="26"/>
    </row>
    <row r="100" spans="2:40" s="3" customFormat="1" ht="75" customHeight="1" x14ac:dyDescent="0.25">
      <c r="B100" s="12"/>
      <c r="C100" s="12" t="s">
        <v>159</v>
      </c>
      <c r="D100" s="12" t="s">
        <v>158</v>
      </c>
      <c r="E100" s="21" t="s">
        <v>281</v>
      </c>
      <c r="F100" s="27"/>
      <c r="G100" s="27"/>
      <c r="H100" s="27"/>
      <c r="I100" s="27"/>
      <c r="J100" s="27"/>
      <c r="K100" s="27"/>
      <c r="L100" s="27"/>
      <c r="M100" s="27">
        <v>4</v>
      </c>
      <c r="N100" s="27"/>
      <c r="O100" s="27"/>
      <c r="P100" s="27"/>
      <c r="Q100" s="27"/>
      <c r="R100" s="27"/>
      <c r="S100" s="27">
        <v>2</v>
      </c>
      <c r="T100" s="27">
        <v>2</v>
      </c>
      <c r="U100" s="27">
        <v>1</v>
      </c>
      <c r="V100" s="27">
        <v>2</v>
      </c>
      <c r="W100" s="27"/>
      <c r="X100" s="27"/>
      <c r="Y100" s="27">
        <v>1</v>
      </c>
      <c r="Z100" s="27">
        <v>23</v>
      </c>
      <c r="AA100" s="27"/>
      <c r="AB100" s="27">
        <v>1</v>
      </c>
      <c r="AC100" s="27"/>
      <c r="AD100" s="27"/>
      <c r="AE100" s="13">
        <f t="shared" si="8"/>
        <v>36</v>
      </c>
      <c r="AF100" s="14">
        <v>160</v>
      </c>
      <c r="AG100" s="14">
        <f t="shared" si="9"/>
        <v>80</v>
      </c>
      <c r="AH100" s="20"/>
      <c r="AI100" s="15">
        <f t="shared" si="10"/>
        <v>0</v>
      </c>
      <c r="AJ100" s="16">
        <f t="shared" si="11"/>
        <v>-1</v>
      </c>
      <c r="AK100" s="26"/>
      <c r="AL100" s="26"/>
      <c r="AN100" s="26"/>
    </row>
    <row r="101" spans="2:40" s="3" customFormat="1" ht="75" customHeight="1" x14ac:dyDescent="0.25">
      <c r="B101" s="12"/>
      <c r="C101" s="12" t="s">
        <v>223</v>
      </c>
      <c r="D101" s="12" t="s">
        <v>100</v>
      </c>
      <c r="E101" s="21" t="s">
        <v>283</v>
      </c>
      <c r="F101" s="27"/>
      <c r="G101" s="27">
        <v>2</v>
      </c>
      <c r="H101" s="27">
        <v>1</v>
      </c>
      <c r="I101" s="27"/>
      <c r="J101" s="27">
        <v>5</v>
      </c>
      <c r="K101" s="27"/>
      <c r="L101" s="27">
        <v>5</v>
      </c>
      <c r="M101" s="27">
        <v>10</v>
      </c>
      <c r="N101" s="27">
        <v>6</v>
      </c>
      <c r="O101" s="27"/>
      <c r="P101" s="27">
        <v>4</v>
      </c>
      <c r="Q101" s="27">
        <v>2</v>
      </c>
      <c r="R101" s="27"/>
      <c r="S101" s="27"/>
      <c r="T101" s="27"/>
      <c r="U101" s="27"/>
      <c r="V101" s="27">
        <v>1</v>
      </c>
      <c r="W101" s="27"/>
      <c r="X101" s="27"/>
      <c r="Y101" s="27"/>
      <c r="Z101" s="27"/>
      <c r="AA101" s="27"/>
      <c r="AB101" s="27"/>
      <c r="AC101" s="27"/>
      <c r="AD101" s="27"/>
      <c r="AE101" s="13">
        <f t="shared" ref="AE101:AE132" si="12">SUM(F101:AD101)</f>
        <v>36</v>
      </c>
      <c r="AF101" s="14">
        <v>200</v>
      </c>
      <c r="AG101" s="14">
        <f t="shared" ref="AG101:AG132" si="13">AF101/2</f>
        <v>100</v>
      </c>
      <c r="AH101" s="20"/>
      <c r="AI101" s="15">
        <f t="shared" ref="AI101:AI132" si="14">AH101*AE101</f>
        <v>0</v>
      </c>
      <c r="AJ101" s="16">
        <f t="shared" ref="AJ101:AJ132" si="15">AH101/AF101-1</f>
        <v>-1</v>
      </c>
      <c r="AK101" s="26"/>
      <c r="AL101" s="26"/>
      <c r="AN101" s="26"/>
    </row>
    <row r="102" spans="2:40" s="3" customFormat="1" ht="75" customHeight="1" x14ac:dyDescent="0.25">
      <c r="B102" s="12"/>
      <c r="C102" s="12" t="s">
        <v>269</v>
      </c>
      <c r="D102" s="12" t="s">
        <v>173</v>
      </c>
      <c r="E102" s="21" t="s">
        <v>283</v>
      </c>
      <c r="F102" s="27"/>
      <c r="G102" s="27">
        <v>6</v>
      </c>
      <c r="H102" s="27">
        <v>5</v>
      </c>
      <c r="I102" s="27"/>
      <c r="J102" s="27">
        <v>3</v>
      </c>
      <c r="K102" s="27"/>
      <c r="L102" s="27">
        <v>9</v>
      </c>
      <c r="M102" s="27"/>
      <c r="N102" s="27">
        <v>6</v>
      </c>
      <c r="O102" s="27"/>
      <c r="P102" s="27">
        <v>2</v>
      </c>
      <c r="Q102" s="27"/>
      <c r="R102" s="27">
        <v>4</v>
      </c>
      <c r="S102" s="27"/>
      <c r="T102" s="27">
        <v>1</v>
      </c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13">
        <f t="shared" si="12"/>
        <v>36</v>
      </c>
      <c r="AF102" s="14">
        <v>90</v>
      </c>
      <c r="AG102" s="14">
        <f t="shared" si="13"/>
        <v>45</v>
      </c>
      <c r="AH102" s="20"/>
      <c r="AI102" s="15">
        <f t="shared" si="14"/>
        <v>0</v>
      </c>
      <c r="AJ102" s="16">
        <f t="shared" si="15"/>
        <v>-1</v>
      </c>
      <c r="AK102" s="26"/>
      <c r="AL102" s="26"/>
      <c r="AN102" s="26"/>
    </row>
    <row r="103" spans="2:40" s="3" customFormat="1" ht="75" customHeight="1" x14ac:dyDescent="0.25">
      <c r="B103" s="12"/>
      <c r="C103" s="12" t="s">
        <v>122</v>
      </c>
      <c r="D103" s="12" t="s">
        <v>100</v>
      </c>
      <c r="E103" s="21" t="s">
        <v>282</v>
      </c>
      <c r="F103" s="27"/>
      <c r="G103" s="27"/>
      <c r="H103" s="27"/>
      <c r="I103" s="27"/>
      <c r="J103" s="27"/>
      <c r="K103" s="27"/>
      <c r="L103" s="27">
        <v>2</v>
      </c>
      <c r="M103" s="27">
        <v>3</v>
      </c>
      <c r="N103" s="27"/>
      <c r="O103" s="27"/>
      <c r="P103" s="27">
        <v>3</v>
      </c>
      <c r="Q103" s="27"/>
      <c r="R103" s="27">
        <v>4</v>
      </c>
      <c r="S103" s="27">
        <v>7</v>
      </c>
      <c r="T103" s="27">
        <v>7</v>
      </c>
      <c r="U103" s="27"/>
      <c r="V103" s="27"/>
      <c r="W103" s="27">
        <v>2</v>
      </c>
      <c r="X103" s="27"/>
      <c r="Y103" s="27">
        <v>3</v>
      </c>
      <c r="Z103" s="27">
        <v>3</v>
      </c>
      <c r="AA103" s="27"/>
      <c r="AB103" s="27"/>
      <c r="AC103" s="27"/>
      <c r="AD103" s="27"/>
      <c r="AE103" s="13">
        <f t="shared" si="12"/>
        <v>34</v>
      </c>
      <c r="AF103" s="14">
        <v>0</v>
      </c>
      <c r="AG103" s="14">
        <f t="shared" si="13"/>
        <v>0</v>
      </c>
      <c r="AH103" s="20"/>
      <c r="AI103" s="15">
        <f t="shared" si="14"/>
        <v>0</v>
      </c>
      <c r="AJ103" s="16" t="e">
        <f t="shared" si="15"/>
        <v>#DIV/0!</v>
      </c>
      <c r="AK103" s="26"/>
      <c r="AL103" s="26"/>
      <c r="AN103" s="26"/>
    </row>
    <row r="104" spans="2:40" s="3" customFormat="1" ht="75" customHeight="1" x14ac:dyDescent="0.25">
      <c r="B104" s="12"/>
      <c r="C104" s="12" t="s">
        <v>88</v>
      </c>
      <c r="D104" s="12" t="s">
        <v>89</v>
      </c>
      <c r="E104" s="21" t="s">
        <v>281</v>
      </c>
      <c r="F104" s="27"/>
      <c r="G104" s="27"/>
      <c r="H104" s="27"/>
      <c r="I104" s="27"/>
      <c r="J104" s="27"/>
      <c r="K104" s="27"/>
      <c r="L104" s="27"/>
      <c r="M104" s="27"/>
      <c r="N104" s="27">
        <v>4</v>
      </c>
      <c r="O104" s="27"/>
      <c r="P104" s="27">
        <v>2</v>
      </c>
      <c r="Q104" s="27">
        <v>3</v>
      </c>
      <c r="R104" s="27"/>
      <c r="S104" s="27">
        <v>7</v>
      </c>
      <c r="T104" s="27"/>
      <c r="U104" s="27"/>
      <c r="V104" s="27">
        <v>13</v>
      </c>
      <c r="W104" s="27"/>
      <c r="X104" s="27"/>
      <c r="Y104" s="27">
        <v>4</v>
      </c>
      <c r="Z104" s="27"/>
      <c r="AA104" s="27"/>
      <c r="AB104" s="27"/>
      <c r="AC104" s="27"/>
      <c r="AD104" s="27"/>
      <c r="AE104" s="13">
        <f t="shared" si="12"/>
        <v>33</v>
      </c>
      <c r="AF104" s="14">
        <v>200</v>
      </c>
      <c r="AG104" s="14">
        <f t="shared" si="13"/>
        <v>100</v>
      </c>
      <c r="AH104" s="20"/>
      <c r="AI104" s="15">
        <f t="shared" si="14"/>
        <v>0</v>
      </c>
      <c r="AJ104" s="16">
        <f t="shared" si="15"/>
        <v>-1</v>
      </c>
      <c r="AK104" s="26"/>
      <c r="AL104" s="26"/>
      <c r="AN104" s="26"/>
    </row>
    <row r="105" spans="2:40" s="3" customFormat="1" ht="75" customHeight="1" x14ac:dyDescent="0.25">
      <c r="B105" s="12"/>
      <c r="C105" s="12" t="s">
        <v>106</v>
      </c>
      <c r="D105" s="12" t="s">
        <v>107</v>
      </c>
      <c r="E105" s="21" t="s">
        <v>281</v>
      </c>
      <c r="F105" s="27"/>
      <c r="G105" s="27"/>
      <c r="H105" s="27"/>
      <c r="I105" s="27"/>
      <c r="J105" s="27"/>
      <c r="K105" s="27">
        <v>5</v>
      </c>
      <c r="L105" s="27">
        <v>3</v>
      </c>
      <c r="M105" s="27">
        <v>1</v>
      </c>
      <c r="N105" s="27">
        <v>5</v>
      </c>
      <c r="O105" s="27">
        <v>2</v>
      </c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>
        <v>15</v>
      </c>
      <c r="AA105" s="27"/>
      <c r="AB105" s="27">
        <v>1</v>
      </c>
      <c r="AC105" s="27"/>
      <c r="AD105" s="27">
        <v>1</v>
      </c>
      <c r="AE105" s="13">
        <f t="shared" si="12"/>
        <v>33</v>
      </c>
      <c r="AF105" s="14">
        <v>60</v>
      </c>
      <c r="AG105" s="14">
        <f t="shared" si="13"/>
        <v>30</v>
      </c>
      <c r="AH105" s="20"/>
      <c r="AI105" s="15">
        <f t="shared" si="14"/>
        <v>0</v>
      </c>
      <c r="AJ105" s="16">
        <f t="shared" si="15"/>
        <v>-1</v>
      </c>
      <c r="AK105" s="26"/>
      <c r="AL105" s="26"/>
      <c r="AN105" s="26"/>
    </row>
    <row r="106" spans="2:40" s="3" customFormat="1" ht="75" customHeight="1" x14ac:dyDescent="0.25">
      <c r="B106" s="12"/>
      <c r="C106" s="12" t="s">
        <v>98</v>
      </c>
      <c r="D106" s="12" t="s">
        <v>96</v>
      </c>
      <c r="E106" s="21" t="s">
        <v>281</v>
      </c>
      <c r="F106" s="27"/>
      <c r="G106" s="27"/>
      <c r="H106" s="27"/>
      <c r="I106" s="27"/>
      <c r="J106" s="27"/>
      <c r="K106" s="27"/>
      <c r="L106" s="27">
        <v>2</v>
      </c>
      <c r="M106" s="27">
        <v>1</v>
      </c>
      <c r="N106" s="27"/>
      <c r="O106" s="27"/>
      <c r="P106" s="27"/>
      <c r="Q106" s="27"/>
      <c r="R106" s="27"/>
      <c r="S106" s="27"/>
      <c r="T106" s="27">
        <v>4</v>
      </c>
      <c r="U106" s="27"/>
      <c r="V106" s="27"/>
      <c r="W106" s="27">
        <v>2</v>
      </c>
      <c r="X106" s="27">
        <v>18</v>
      </c>
      <c r="Y106" s="27"/>
      <c r="Z106" s="27">
        <v>1</v>
      </c>
      <c r="AA106" s="27"/>
      <c r="AB106" s="27"/>
      <c r="AC106" s="27"/>
      <c r="AD106" s="27">
        <v>4</v>
      </c>
      <c r="AE106" s="13">
        <f t="shared" si="12"/>
        <v>32</v>
      </c>
      <c r="AF106" s="14">
        <v>70</v>
      </c>
      <c r="AG106" s="14">
        <f t="shared" si="13"/>
        <v>35</v>
      </c>
      <c r="AH106" s="20"/>
      <c r="AI106" s="15">
        <f t="shared" si="14"/>
        <v>0</v>
      </c>
      <c r="AJ106" s="16">
        <f t="shared" si="15"/>
        <v>-1</v>
      </c>
      <c r="AK106" s="26"/>
      <c r="AL106" s="26"/>
      <c r="AN106" s="26"/>
    </row>
    <row r="107" spans="2:40" s="3" customFormat="1" ht="75" customHeight="1" x14ac:dyDescent="0.25">
      <c r="B107" s="12"/>
      <c r="C107" s="12" t="s">
        <v>239</v>
      </c>
      <c r="D107" s="12" t="s">
        <v>121</v>
      </c>
      <c r="E107" s="21" t="s">
        <v>283</v>
      </c>
      <c r="F107" s="27"/>
      <c r="G107" s="27"/>
      <c r="H107" s="27">
        <v>4</v>
      </c>
      <c r="I107" s="27"/>
      <c r="J107" s="27">
        <v>2</v>
      </c>
      <c r="K107" s="27">
        <v>3</v>
      </c>
      <c r="L107" s="27">
        <v>4</v>
      </c>
      <c r="M107" s="27">
        <v>4</v>
      </c>
      <c r="N107" s="27">
        <v>4</v>
      </c>
      <c r="O107" s="27">
        <v>2</v>
      </c>
      <c r="P107" s="27"/>
      <c r="Q107" s="27">
        <v>2</v>
      </c>
      <c r="R107" s="27">
        <v>1</v>
      </c>
      <c r="S107" s="27">
        <v>1</v>
      </c>
      <c r="T107" s="27">
        <v>5</v>
      </c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13">
        <f t="shared" si="12"/>
        <v>32</v>
      </c>
      <c r="AF107" s="14">
        <v>160</v>
      </c>
      <c r="AG107" s="14">
        <f t="shared" si="13"/>
        <v>80</v>
      </c>
      <c r="AH107" s="20"/>
      <c r="AI107" s="15">
        <f t="shared" si="14"/>
        <v>0</v>
      </c>
      <c r="AJ107" s="16">
        <f t="shared" si="15"/>
        <v>-1</v>
      </c>
      <c r="AK107" s="26"/>
      <c r="AL107" s="26"/>
      <c r="AN107" s="26"/>
    </row>
    <row r="108" spans="2:40" s="3" customFormat="1" ht="75" customHeight="1" x14ac:dyDescent="0.25">
      <c r="B108" s="12"/>
      <c r="C108" s="12" t="s">
        <v>258</v>
      </c>
      <c r="D108" s="12" t="s">
        <v>163</v>
      </c>
      <c r="E108" s="21" t="s">
        <v>283</v>
      </c>
      <c r="F108" s="27"/>
      <c r="G108" s="27">
        <v>4</v>
      </c>
      <c r="H108" s="27"/>
      <c r="I108" s="27">
        <v>2</v>
      </c>
      <c r="J108" s="27"/>
      <c r="K108" s="27"/>
      <c r="L108" s="27">
        <v>2</v>
      </c>
      <c r="M108" s="27"/>
      <c r="N108" s="27">
        <v>5</v>
      </c>
      <c r="O108" s="27">
        <v>6</v>
      </c>
      <c r="P108" s="27">
        <v>5</v>
      </c>
      <c r="Q108" s="27">
        <v>6</v>
      </c>
      <c r="R108" s="27"/>
      <c r="S108" s="27">
        <v>2</v>
      </c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13">
        <f t="shared" si="12"/>
        <v>32</v>
      </c>
      <c r="AF108" s="14">
        <v>160</v>
      </c>
      <c r="AG108" s="14">
        <f t="shared" si="13"/>
        <v>80</v>
      </c>
      <c r="AH108" s="20"/>
      <c r="AI108" s="15">
        <f t="shared" si="14"/>
        <v>0</v>
      </c>
      <c r="AJ108" s="16">
        <f t="shared" si="15"/>
        <v>-1</v>
      </c>
      <c r="AK108" s="26"/>
      <c r="AL108" s="26"/>
      <c r="AN108" s="26"/>
    </row>
    <row r="109" spans="2:40" s="3" customFormat="1" ht="75" customHeight="1" x14ac:dyDescent="0.25">
      <c r="B109" s="12"/>
      <c r="C109" s="12" t="s">
        <v>175</v>
      </c>
      <c r="D109" s="12" t="s">
        <v>176</v>
      </c>
      <c r="E109" s="21" t="s">
        <v>281</v>
      </c>
      <c r="F109" s="27"/>
      <c r="G109" s="27"/>
      <c r="H109" s="27"/>
      <c r="I109" s="27"/>
      <c r="J109" s="27"/>
      <c r="K109" s="27"/>
      <c r="L109" s="27">
        <v>5</v>
      </c>
      <c r="M109" s="27">
        <v>2</v>
      </c>
      <c r="N109" s="27"/>
      <c r="O109" s="27">
        <v>6</v>
      </c>
      <c r="P109" s="27">
        <v>2</v>
      </c>
      <c r="Q109" s="27">
        <v>2</v>
      </c>
      <c r="R109" s="27">
        <v>3</v>
      </c>
      <c r="S109" s="27">
        <v>2</v>
      </c>
      <c r="T109" s="27">
        <v>3</v>
      </c>
      <c r="U109" s="27">
        <v>1</v>
      </c>
      <c r="V109" s="27"/>
      <c r="W109" s="27">
        <v>1</v>
      </c>
      <c r="X109" s="27">
        <v>1</v>
      </c>
      <c r="Y109" s="27"/>
      <c r="Z109" s="27">
        <v>3</v>
      </c>
      <c r="AA109" s="27"/>
      <c r="AB109" s="27"/>
      <c r="AC109" s="27"/>
      <c r="AD109" s="27"/>
      <c r="AE109" s="13">
        <f t="shared" si="12"/>
        <v>31</v>
      </c>
      <c r="AF109" s="14">
        <v>150</v>
      </c>
      <c r="AG109" s="14">
        <f t="shared" si="13"/>
        <v>75</v>
      </c>
      <c r="AH109" s="20"/>
      <c r="AI109" s="15">
        <f t="shared" si="14"/>
        <v>0</v>
      </c>
      <c r="AJ109" s="16">
        <f t="shared" si="15"/>
        <v>-1</v>
      </c>
      <c r="AK109" s="26"/>
      <c r="AL109" s="26"/>
      <c r="AN109" s="26"/>
    </row>
    <row r="110" spans="2:40" s="3" customFormat="1" ht="75" customHeight="1" x14ac:dyDescent="0.25">
      <c r="B110" s="12"/>
      <c r="C110" s="12" t="s">
        <v>231</v>
      </c>
      <c r="D110" s="12" t="s">
        <v>232</v>
      </c>
      <c r="E110" s="21" t="s">
        <v>283</v>
      </c>
      <c r="F110" s="27"/>
      <c r="G110" s="27"/>
      <c r="H110" s="27">
        <v>1</v>
      </c>
      <c r="I110" s="27">
        <v>2</v>
      </c>
      <c r="J110" s="27">
        <v>3</v>
      </c>
      <c r="K110" s="27">
        <v>5</v>
      </c>
      <c r="L110" s="27">
        <v>2</v>
      </c>
      <c r="M110" s="27">
        <v>1</v>
      </c>
      <c r="N110" s="27">
        <v>1</v>
      </c>
      <c r="O110" s="27">
        <v>1</v>
      </c>
      <c r="P110" s="27">
        <v>4</v>
      </c>
      <c r="Q110" s="27">
        <v>2</v>
      </c>
      <c r="R110" s="27">
        <v>6</v>
      </c>
      <c r="S110" s="27"/>
      <c r="T110" s="27"/>
      <c r="U110" s="27">
        <v>3</v>
      </c>
      <c r="V110" s="27"/>
      <c r="W110" s="27"/>
      <c r="X110" s="27"/>
      <c r="Y110" s="27"/>
      <c r="Z110" s="27"/>
      <c r="AA110" s="27"/>
      <c r="AB110" s="27"/>
      <c r="AC110" s="27"/>
      <c r="AD110" s="27"/>
      <c r="AE110" s="13">
        <f t="shared" si="12"/>
        <v>31</v>
      </c>
      <c r="AF110" s="14">
        <v>160</v>
      </c>
      <c r="AG110" s="14">
        <f t="shared" si="13"/>
        <v>80</v>
      </c>
      <c r="AH110" s="20"/>
      <c r="AI110" s="15">
        <f t="shared" si="14"/>
        <v>0</v>
      </c>
      <c r="AJ110" s="16">
        <f t="shared" si="15"/>
        <v>-1</v>
      </c>
      <c r="AK110" s="26"/>
      <c r="AL110" s="26"/>
      <c r="AN110" s="26"/>
    </row>
    <row r="111" spans="2:40" s="3" customFormat="1" ht="75" customHeight="1" x14ac:dyDescent="0.25">
      <c r="B111" s="12"/>
      <c r="C111" s="12" t="s">
        <v>246</v>
      </c>
      <c r="D111" s="12" t="s">
        <v>134</v>
      </c>
      <c r="E111" s="21" t="s">
        <v>283</v>
      </c>
      <c r="F111" s="27"/>
      <c r="G111" s="27">
        <v>4</v>
      </c>
      <c r="H111" s="27">
        <v>2</v>
      </c>
      <c r="I111" s="27"/>
      <c r="J111" s="27">
        <v>10</v>
      </c>
      <c r="K111" s="27"/>
      <c r="L111" s="27"/>
      <c r="M111" s="27">
        <v>2</v>
      </c>
      <c r="N111" s="27"/>
      <c r="O111" s="27">
        <v>2</v>
      </c>
      <c r="P111" s="27"/>
      <c r="Q111" s="27"/>
      <c r="R111" s="27">
        <v>4</v>
      </c>
      <c r="S111" s="27">
        <v>4</v>
      </c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13">
        <f t="shared" si="12"/>
        <v>28</v>
      </c>
      <c r="AF111" s="14">
        <v>75</v>
      </c>
      <c r="AG111" s="14">
        <f t="shared" si="13"/>
        <v>37.5</v>
      </c>
      <c r="AH111" s="20"/>
      <c r="AI111" s="15">
        <f t="shared" si="14"/>
        <v>0</v>
      </c>
      <c r="AJ111" s="16">
        <f t="shared" si="15"/>
        <v>-1</v>
      </c>
      <c r="AK111" s="26"/>
      <c r="AL111" s="26"/>
      <c r="AN111" s="26"/>
    </row>
    <row r="112" spans="2:40" s="3" customFormat="1" ht="75" customHeight="1" x14ac:dyDescent="0.25">
      <c r="B112" s="12"/>
      <c r="C112" s="12" t="s">
        <v>197</v>
      </c>
      <c r="D112" s="12" t="s">
        <v>82</v>
      </c>
      <c r="E112" s="21" t="s">
        <v>283</v>
      </c>
      <c r="F112" s="27"/>
      <c r="G112" s="27">
        <v>2</v>
      </c>
      <c r="H112" s="27">
        <v>5</v>
      </c>
      <c r="I112" s="27"/>
      <c r="J112" s="27">
        <v>3</v>
      </c>
      <c r="K112" s="27">
        <v>2</v>
      </c>
      <c r="L112" s="27"/>
      <c r="M112" s="27">
        <v>5</v>
      </c>
      <c r="N112" s="27"/>
      <c r="O112" s="27">
        <v>4</v>
      </c>
      <c r="P112" s="27">
        <v>1</v>
      </c>
      <c r="Q112" s="27">
        <v>1</v>
      </c>
      <c r="R112" s="27">
        <v>2</v>
      </c>
      <c r="S112" s="27">
        <v>2</v>
      </c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13">
        <f t="shared" si="12"/>
        <v>27</v>
      </c>
      <c r="AF112" s="14">
        <v>90</v>
      </c>
      <c r="AG112" s="14">
        <f t="shared" si="13"/>
        <v>45</v>
      </c>
      <c r="AH112" s="20"/>
      <c r="AI112" s="15">
        <f t="shared" si="14"/>
        <v>0</v>
      </c>
      <c r="AJ112" s="16">
        <f t="shared" si="15"/>
        <v>-1</v>
      </c>
      <c r="AK112" s="26"/>
      <c r="AL112" s="26"/>
      <c r="AN112" s="26"/>
    </row>
    <row r="113" spans="2:40" s="3" customFormat="1" ht="75" customHeight="1" x14ac:dyDescent="0.25">
      <c r="B113" s="12"/>
      <c r="C113" s="12" t="s">
        <v>228</v>
      </c>
      <c r="D113" s="12" t="s">
        <v>109</v>
      </c>
      <c r="E113" s="21" t="s">
        <v>283</v>
      </c>
      <c r="F113" s="27"/>
      <c r="G113" s="27"/>
      <c r="H113" s="27">
        <v>2</v>
      </c>
      <c r="I113" s="27">
        <v>3</v>
      </c>
      <c r="J113" s="27">
        <v>1</v>
      </c>
      <c r="K113" s="27">
        <v>4</v>
      </c>
      <c r="L113" s="27"/>
      <c r="M113" s="27">
        <v>4</v>
      </c>
      <c r="N113" s="27">
        <v>5</v>
      </c>
      <c r="O113" s="27">
        <v>4</v>
      </c>
      <c r="P113" s="27">
        <v>1</v>
      </c>
      <c r="Q113" s="27">
        <v>1</v>
      </c>
      <c r="R113" s="27">
        <v>2</v>
      </c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13">
        <f t="shared" si="12"/>
        <v>27</v>
      </c>
      <c r="AF113" s="14">
        <v>80</v>
      </c>
      <c r="AG113" s="14">
        <f t="shared" si="13"/>
        <v>40</v>
      </c>
      <c r="AH113" s="20"/>
      <c r="AI113" s="15">
        <f t="shared" si="14"/>
        <v>0</v>
      </c>
      <c r="AJ113" s="16">
        <f t="shared" si="15"/>
        <v>-1</v>
      </c>
      <c r="AK113" s="26"/>
      <c r="AL113" s="26"/>
      <c r="AN113" s="26"/>
    </row>
    <row r="114" spans="2:40" s="3" customFormat="1" ht="75" customHeight="1" x14ac:dyDescent="0.25">
      <c r="B114" s="12"/>
      <c r="C114" s="12" t="s">
        <v>233</v>
      </c>
      <c r="D114" s="12" t="s">
        <v>232</v>
      </c>
      <c r="E114" s="21" t="s">
        <v>283</v>
      </c>
      <c r="F114" s="27"/>
      <c r="G114" s="27">
        <v>2</v>
      </c>
      <c r="H114" s="27"/>
      <c r="I114" s="27">
        <v>6</v>
      </c>
      <c r="J114" s="27">
        <v>1</v>
      </c>
      <c r="K114" s="27"/>
      <c r="L114" s="27"/>
      <c r="M114" s="27">
        <v>5</v>
      </c>
      <c r="N114" s="27"/>
      <c r="O114" s="27">
        <v>4</v>
      </c>
      <c r="P114" s="27">
        <v>9</v>
      </c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13">
        <f t="shared" si="12"/>
        <v>27</v>
      </c>
      <c r="AF114" s="14">
        <v>160</v>
      </c>
      <c r="AG114" s="14">
        <f t="shared" si="13"/>
        <v>80</v>
      </c>
      <c r="AH114" s="20"/>
      <c r="AI114" s="15">
        <f t="shared" si="14"/>
        <v>0</v>
      </c>
      <c r="AJ114" s="16">
        <f t="shared" si="15"/>
        <v>-1</v>
      </c>
      <c r="AK114" s="26"/>
      <c r="AL114" s="26"/>
      <c r="AN114" s="26"/>
    </row>
    <row r="115" spans="2:40" s="3" customFormat="1" ht="75" customHeight="1" x14ac:dyDescent="0.25">
      <c r="B115" s="12"/>
      <c r="C115" s="12" t="s">
        <v>120</v>
      </c>
      <c r="D115" s="12" t="s">
        <v>121</v>
      </c>
      <c r="E115" s="21" t="s">
        <v>281</v>
      </c>
      <c r="F115" s="27"/>
      <c r="G115" s="27"/>
      <c r="H115" s="27"/>
      <c r="I115" s="27"/>
      <c r="J115" s="27"/>
      <c r="K115" s="27"/>
      <c r="L115" s="27"/>
      <c r="M115" s="27"/>
      <c r="N115" s="27">
        <v>1</v>
      </c>
      <c r="O115" s="27"/>
      <c r="P115" s="27">
        <v>2</v>
      </c>
      <c r="Q115" s="27">
        <v>2</v>
      </c>
      <c r="R115" s="27">
        <v>4</v>
      </c>
      <c r="S115" s="27">
        <v>1</v>
      </c>
      <c r="T115" s="27"/>
      <c r="U115" s="27">
        <v>3</v>
      </c>
      <c r="V115" s="27">
        <v>5</v>
      </c>
      <c r="W115" s="27"/>
      <c r="X115" s="27"/>
      <c r="Y115" s="27">
        <v>5</v>
      </c>
      <c r="Z115" s="27">
        <v>3</v>
      </c>
      <c r="AA115" s="27"/>
      <c r="AB115" s="27"/>
      <c r="AC115" s="27"/>
      <c r="AD115" s="27"/>
      <c r="AE115" s="13">
        <f t="shared" si="12"/>
        <v>26</v>
      </c>
      <c r="AF115" s="14">
        <v>160</v>
      </c>
      <c r="AG115" s="14">
        <f t="shared" si="13"/>
        <v>80</v>
      </c>
      <c r="AH115" s="20"/>
      <c r="AI115" s="15">
        <f t="shared" si="14"/>
        <v>0</v>
      </c>
      <c r="AJ115" s="16">
        <f t="shared" si="15"/>
        <v>-1</v>
      </c>
      <c r="AK115" s="26"/>
      <c r="AL115" s="26"/>
      <c r="AN115" s="26"/>
    </row>
    <row r="116" spans="2:40" s="3" customFormat="1" ht="75" customHeight="1" x14ac:dyDescent="0.25">
      <c r="B116" s="12"/>
      <c r="C116" s="12" t="s">
        <v>254</v>
      </c>
      <c r="D116" s="12" t="s">
        <v>146</v>
      </c>
      <c r="E116" s="21" t="s">
        <v>283</v>
      </c>
      <c r="F116" s="27"/>
      <c r="G116" s="27">
        <v>1</v>
      </c>
      <c r="H116" s="27"/>
      <c r="I116" s="27"/>
      <c r="J116" s="27"/>
      <c r="K116" s="27"/>
      <c r="L116" s="27"/>
      <c r="M116" s="27"/>
      <c r="N116" s="27"/>
      <c r="O116" s="27"/>
      <c r="P116" s="27"/>
      <c r="Q116" s="27">
        <v>5</v>
      </c>
      <c r="R116" s="27">
        <v>20</v>
      </c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13">
        <f t="shared" si="12"/>
        <v>26</v>
      </c>
      <c r="AF116" s="14">
        <v>75</v>
      </c>
      <c r="AG116" s="14">
        <f t="shared" si="13"/>
        <v>37.5</v>
      </c>
      <c r="AH116" s="20"/>
      <c r="AI116" s="15">
        <f t="shared" si="14"/>
        <v>0</v>
      </c>
      <c r="AJ116" s="16">
        <f t="shared" si="15"/>
        <v>-1</v>
      </c>
      <c r="AK116" s="26"/>
      <c r="AL116" s="26"/>
      <c r="AN116" s="26"/>
    </row>
    <row r="117" spans="2:40" s="3" customFormat="1" ht="75" customHeight="1" x14ac:dyDescent="0.25">
      <c r="B117" s="12"/>
      <c r="C117" s="12" t="s">
        <v>229</v>
      </c>
      <c r="D117" s="12" t="s">
        <v>230</v>
      </c>
      <c r="E117" s="21" t="s">
        <v>283</v>
      </c>
      <c r="F117" s="27"/>
      <c r="G117" s="27"/>
      <c r="H117" s="27">
        <v>2</v>
      </c>
      <c r="I117" s="27">
        <v>2</v>
      </c>
      <c r="J117" s="27">
        <v>2</v>
      </c>
      <c r="K117" s="27">
        <v>2</v>
      </c>
      <c r="L117" s="27">
        <v>2</v>
      </c>
      <c r="M117" s="27">
        <v>1</v>
      </c>
      <c r="N117" s="27">
        <v>2</v>
      </c>
      <c r="O117" s="27">
        <v>2</v>
      </c>
      <c r="P117" s="27">
        <v>2</v>
      </c>
      <c r="Q117" s="27">
        <v>2</v>
      </c>
      <c r="R117" s="27">
        <v>2</v>
      </c>
      <c r="S117" s="27">
        <v>3</v>
      </c>
      <c r="T117" s="27"/>
      <c r="U117" s="27">
        <v>1</v>
      </c>
      <c r="V117" s="27"/>
      <c r="W117" s="27"/>
      <c r="X117" s="27"/>
      <c r="Y117" s="27"/>
      <c r="Z117" s="27"/>
      <c r="AA117" s="27"/>
      <c r="AB117" s="27"/>
      <c r="AC117" s="27"/>
      <c r="AD117" s="27"/>
      <c r="AE117" s="13">
        <f t="shared" si="12"/>
        <v>25</v>
      </c>
      <c r="AF117" s="14">
        <v>95</v>
      </c>
      <c r="AG117" s="14">
        <f t="shared" si="13"/>
        <v>47.5</v>
      </c>
      <c r="AH117" s="20"/>
      <c r="AI117" s="15">
        <f t="shared" si="14"/>
        <v>0</v>
      </c>
      <c r="AJ117" s="16">
        <f t="shared" si="15"/>
        <v>-1</v>
      </c>
      <c r="AK117" s="26"/>
      <c r="AL117" s="26"/>
      <c r="AN117" s="26"/>
    </row>
    <row r="118" spans="2:40" s="3" customFormat="1" ht="75" customHeight="1" x14ac:dyDescent="0.25">
      <c r="B118" s="12"/>
      <c r="C118" s="12" t="s">
        <v>234</v>
      </c>
      <c r="D118" s="12" t="s">
        <v>103</v>
      </c>
      <c r="E118" s="21" t="s">
        <v>283</v>
      </c>
      <c r="F118" s="27"/>
      <c r="G118" s="27">
        <v>4</v>
      </c>
      <c r="H118" s="27">
        <v>4</v>
      </c>
      <c r="I118" s="27">
        <v>3</v>
      </c>
      <c r="J118" s="27">
        <v>7</v>
      </c>
      <c r="K118" s="27"/>
      <c r="L118" s="27">
        <v>1</v>
      </c>
      <c r="M118" s="27"/>
      <c r="N118" s="27"/>
      <c r="O118" s="27"/>
      <c r="P118" s="27"/>
      <c r="Q118" s="27">
        <v>1</v>
      </c>
      <c r="R118" s="27"/>
      <c r="S118" s="27">
        <v>3</v>
      </c>
      <c r="T118" s="27"/>
      <c r="U118" s="27">
        <v>2</v>
      </c>
      <c r="V118" s="27"/>
      <c r="W118" s="27"/>
      <c r="X118" s="27"/>
      <c r="Y118" s="27"/>
      <c r="Z118" s="27"/>
      <c r="AA118" s="27"/>
      <c r="AB118" s="27"/>
      <c r="AC118" s="27"/>
      <c r="AD118" s="27"/>
      <c r="AE118" s="13">
        <f t="shared" si="12"/>
        <v>25</v>
      </c>
      <c r="AF118" s="14">
        <v>160</v>
      </c>
      <c r="AG118" s="14">
        <f t="shared" si="13"/>
        <v>80</v>
      </c>
      <c r="AH118" s="20"/>
      <c r="AI118" s="15">
        <f t="shared" si="14"/>
        <v>0</v>
      </c>
      <c r="AJ118" s="16">
        <f t="shared" si="15"/>
        <v>-1</v>
      </c>
      <c r="AK118" s="26"/>
      <c r="AL118" s="26"/>
      <c r="AN118" s="26"/>
    </row>
    <row r="119" spans="2:40" s="3" customFormat="1" ht="75" customHeight="1" x14ac:dyDescent="0.25">
      <c r="B119" s="12"/>
      <c r="C119" s="12" t="s">
        <v>276</v>
      </c>
      <c r="D119" s="12" t="s">
        <v>277</v>
      </c>
      <c r="E119" s="21" t="s">
        <v>283</v>
      </c>
      <c r="F119" s="27"/>
      <c r="G119" s="27"/>
      <c r="H119" s="27"/>
      <c r="I119" s="27"/>
      <c r="J119" s="27">
        <v>1</v>
      </c>
      <c r="K119" s="27">
        <v>5</v>
      </c>
      <c r="L119" s="27">
        <v>1</v>
      </c>
      <c r="M119" s="27">
        <v>2</v>
      </c>
      <c r="N119" s="27">
        <v>1</v>
      </c>
      <c r="O119" s="27">
        <v>8</v>
      </c>
      <c r="P119" s="27">
        <v>4</v>
      </c>
      <c r="Q119" s="27">
        <v>1</v>
      </c>
      <c r="R119" s="27"/>
      <c r="S119" s="27"/>
      <c r="T119" s="27">
        <v>2</v>
      </c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13">
        <f t="shared" si="12"/>
        <v>25</v>
      </c>
      <c r="AF119" s="14">
        <v>120</v>
      </c>
      <c r="AG119" s="14">
        <f t="shared" si="13"/>
        <v>60</v>
      </c>
      <c r="AH119" s="20"/>
      <c r="AI119" s="15">
        <f t="shared" si="14"/>
        <v>0</v>
      </c>
      <c r="AJ119" s="16">
        <f t="shared" si="15"/>
        <v>-1</v>
      </c>
      <c r="AK119" s="26"/>
      <c r="AL119" s="26"/>
      <c r="AN119" s="26"/>
    </row>
    <row r="120" spans="2:40" s="3" customFormat="1" ht="75" customHeight="1" x14ac:dyDescent="0.25">
      <c r="B120" s="12"/>
      <c r="C120" s="12" t="s">
        <v>157</v>
      </c>
      <c r="D120" s="12" t="s">
        <v>158</v>
      </c>
      <c r="E120" s="21" t="s">
        <v>281</v>
      </c>
      <c r="F120" s="27"/>
      <c r="G120" s="27"/>
      <c r="H120" s="27"/>
      <c r="I120" s="27"/>
      <c r="J120" s="27"/>
      <c r="K120" s="27"/>
      <c r="L120" s="27">
        <v>1</v>
      </c>
      <c r="M120" s="27">
        <v>2</v>
      </c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>
        <v>8</v>
      </c>
      <c r="Y120" s="27">
        <v>6</v>
      </c>
      <c r="Z120" s="27">
        <v>6</v>
      </c>
      <c r="AA120" s="27"/>
      <c r="AB120" s="27">
        <v>1</v>
      </c>
      <c r="AC120" s="27"/>
      <c r="AD120" s="27"/>
      <c r="AE120" s="13">
        <f t="shared" si="12"/>
        <v>24</v>
      </c>
      <c r="AF120" s="14">
        <v>160</v>
      </c>
      <c r="AG120" s="14">
        <f t="shared" si="13"/>
        <v>80</v>
      </c>
      <c r="AH120" s="20"/>
      <c r="AI120" s="15">
        <f t="shared" si="14"/>
        <v>0</v>
      </c>
      <c r="AJ120" s="16">
        <f t="shared" si="15"/>
        <v>-1</v>
      </c>
      <c r="AK120" s="26"/>
      <c r="AL120" s="26"/>
      <c r="AN120" s="26"/>
    </row>
    <row r="121" spans="2:40" s="3" customFormat="1" ht="75" customHeight="1" x14ac:dyDescent="0.25">
      <c r="B121" s="12"/>
      <c r="C121" s="12" t="s">
        <v>95</v>
      </c>
      <c r="D121" s="12" t="s">
        <v>96</v>
      </c>
      <c r="E121" s="21" t="s">
        <v>281</v>
      </c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>
        <v>23</v>
      </c>
      <c r="Y121" s="27"/>
      <c r="Z121" s="27"/>
      <c r="AA121" s="27"/>
      <c r="AB121" s="27"/>
      <c r="AC121" s="27"/>
      <c r="AD121" s="27"/>
      <c r="AE121" s="13">
        <f t="shared" si="12"/>
        <v>23</v>
      </c>
      <c r="AF121" s="14">
        <v>70</v>
      </c>
      <c r="AG121" s="14">
        <f t="shared" si="13"/>
        <v>35</v>
      </c>
      <c r="AH121" s="20"/>
      <c r="AI121" s="15">
        <f t="shared" si="14"/>
        <v>0</v>
      </c>
      <c r="AJ121" s="16">
        <f t="shared" si="15"/>
        <v>-1</v>
      </c>
      <c r="AK121" s="26"/>
      <c r="AL121" s="26"/>
      <c r="AN121" s="26"/>
    </row>
    <row r="122" spans="2:40" s="3" customFormat="1" ht="75" customHeight="1" x14ac:dyDescent="0.25">
      <c r="B122" s="12"/>
      <c r="C122" s="12" t="s">
        <v>162</v>
      </c>
      <c r="D122" s="12" t="s">
        <v>163</v>
      </c>
      <c r="E122" s="21" t="s">
        <v>281</v>
      </c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>
        <v>11</v>
      </c>
      <c r="AA122" s="27"/>
      <c r="AB122" s="27">
        <v>12</v>
      </c>
      <c r="AC122" s="27"/>
      <c r="AD122" s="27"/>
      <c r="AE122" s="13">
        <f t="shared" si="12"/>
        <v>23</v>
      </c>
      <c r="AF122" s="14">
        <v>160</v>
      </c>
      <c r="AG122" s="14">
        <f t="shared" si="13"/>
        <v>80</v>
      </c>
      <c r="AH122" s="20"/>
      <c r="AI122" s="15">
        <f t="shared" si="14"/>
        <v>0</v>
      </c>
      <c r="AJ122" s="16">
        <f t="shared" si="15"/>
        <v>-1</v>
      </c>
      <c r="AK122" s="26"/>
      <c r="AL122" s="26"/>
      <c r="AN122" s="26"/>
    </row>
    <row r="123" spans="2:40" s="3" customFormat="1" ht="75" customHeight="1" x14ac:dyDescent="0.25">
      <c r="B123" s="12"/>
      <c r="C123" s="12" t="s">
        <v>69</v>
      </c>
      <c r="D123" s="12" t="s">
        <v>68</v>
      </c>
      <c r="E123" s="21" t="s">
        <v>9</v>
      </c>
      <c r="F123" s="27"/>
      <c r="G123" s="27">
        <v>1</v>
      </c>
      <c r="H123" s="27">
        <v>1</v>
      </c>
      <c r="I123" s="27">
        <v>3</v>
      </c>
      <c r="J123" s="27"/>
      <c r="K123" s="27"/>
      <c r="L123" s="27">
        <v>1</v>
      </c>
      <c r="M123" s="27"/>
      <c r="N123" s="27">
        <v>1</v>
      </c>
      <c r="O123" s="27"/>
      <c r="P123" s="27"/>
      <c r="Q123" s="27">
        <v>4</v>
      </c>
      <c r="R123" s="27">
        <v>11</v>
      </c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13">
        <f t="shared" si="12"/>
        <v>22</v>
      </c>
      <c r="AF123" s="14">
        <v>90</v>
      </c>
      <c r="AG123" s="14">
        <f t="shared" si="13"/>
        <v>45</v>
      </c>
      <c r="AH123" s="20"/>
      <c r="AI123" s="15">
        <f t="shared" si="14"/>
        <v>0</v>
      </c>
      <c r="AJ123" s="16">
        <f t="shared" si="15"/>
        <v>-1</v>
      </c>
      <c r="AK123" s="26"/>
      <c r="AL123" s="26"/>
      <c r="AN123" s="26"/>
    </row>
    <row r="124" spans="2:40" s="3" customFormat="1" ht="75" customHeight="1" x14ac:dyDescent="0.25">
      <c r="B124" s="12"/>
      <c r="C124" s="12" t="s">
        <v>242</v>
      </c>
      <c r="D124" s="12" t="s">
        <v>126</v>
      </c>
      <c r="E124" s="21" t="s">
        <v>283</v>
      </c>
      <c r="F124" s="27"/>
      <c r="G124" s="27">
        <v>5</v>
      </c>
      <c r="H124" s="27">
        <v>2</v>
      </c>
      <c r="I124" s="27"/>
      <c r="J124" s="27"/>
      <c r="K124" s="27"/>
      <c r="L124" s="27">
        <v>2</v>
      </c>
      <c r="M124" s="27">
        <v>2</v>
      </c>
      <c r="N124" s="27">
        <v>5</v>
      </c>
      <c r="O124" s="27">
        <v>1</v>
      </c>
      <c r="P124" s="27">
        <v>1</v>
      </c>
      <c r="Q124" s="27">
        <v>1</v>
      </c>
      <c r="R124" s="27">
        <v>2</v>
      </c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13">
        <f t="shared" si="12"/>
        <v>21</v>
      </c>
      <c r="AF124" s="14">
        <v>190</v>
      </c>
      <c r="AG124" s="14">
        <f t="shared" si="13"/>
        <v>95</v>
      </c>
      <c r="AH124" s="20"/>
      <c r="AI124" s="15">
        <f t="shared" si="14"/>
        <v>0</v>
      </c>
      <c r="AJ124" s="16">
        <f t="shared" si="15"/>
        <v>-1</v>
      </c>
      <c r="AK124" s="26"/>
      <c r="AL124" s="26"/>
      <c r="AN124" s="26"/>
    </row>
    <row r="125" spans="2:40" s="3" customFormat="1" ht="75" customHeight="1" x14ac:dyDescent="0.25">
      <c r="B125" s="12"/>
      <c r="C125" s="12" t="s">
        <v>198</v>
      </c>
      <c r="D125" s="12" t="s">
        <v>199</v>
      </c>
      <c r="E125" s="21" t="s">
        <v>283</v>
      </c>
      <c r="F125" s="27"/>
      <c r="G125" s="27"/>
      <c r="H125" s="27">
        <v>15</v>
      </c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>
        <v>3</v>
      </c>
      <c r="T125" s="27"/>
      <c r="U125" s="27">
        <v>2</v>
      </c>
      <c r="V125" s="27"/>
      <c r="W125" s="27"/>
      <c r="X125" s="27"/>
      <c r="Y125" s="27"/>
      <c r="Z125" s="27"/>
      <c r="AA125" s="27"/>
      <c r="AB125" s="27"/>
      <c r="AC125" s="27"/>
      <c r="AD125" s="27"/>
      <c r="AE125" s="13">
        <f t="shared" si="12"/>
        <v>20</v>
      </c>
      <c r="AF125" s="14">
        <v>120</v>
      </c>
      <c r="AG125" s="14">
        <f t="shared" si="13"/>
        <v>60</v>
      </c>
      <c r="AH125" s="20"/>
      <c r="AI125" s="15">
        <f t="shared" si="14"/>
        <v>0</v>
      </c>
      <c r="AJ125" s="16">
        <f t="shared" si="15"/>
        <v>-1</v>
      </c>
      <c r="AK125" s="26"/>
      <c r="AL125" s="26"/>
      <c r="AN125" s="26"/>
    </row>
    <row r="126" spans="2:40" s="3" customFormat="1" ht="75" customHeight="1" x14ac:dyDescent="0.25">
      <c r="B126" s="12"/>
      <c r="C126" s="12" t="s">
        <v>263</v>
      </c>
      <c r="D126" s="12" t="s">
        <v>170</v>
      </c>
      <c r="E126" s="21" t="s">
        <v>283</v>
      </c>
      <c r="F126" s="27"/>
      <c r="G126" s="27"/>
      <c r="H126" s="27"/>
      <c r="I126" s="27"/>
      <c r="J126" s="27"/>
      <c r="K126" s="27"/>
      <c r="L126" s="27">
        <v>2</v>
      </c>
      <c r="M126" s="27">
        <v>4</v>
      </c>
      <c r="N126" s="27"/>
      <c r="O126" s="27">
        <v>11</v>
      </c>
      <c r="P126" s="27"/>
      <c r="Q126" s="27"/>
      <c r="R126" s="27">
        <v>3</v>
      </c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13">
        <f t="shared" si="12"/>
        <v>20</v>
      </c>
      <c r="AF126" s="14">
        <v>90</v>
      </c>
      <c r="AG126" s="14">
        <f t="shared" si="13"/>
        <v>45</v>
      </c>
      <c r="AH126" s="20"/>
      <c r="AI126" s="15">
        <f t="shared" si="14"/>
        <v>0</v>
      </c>
      <c r="AJ126" s="16">
        <f t="shared" si="15"/>
        <v>-1</v>
      </c>
      <c r="AK126" s="26"/>
      <c r="AL126" s="26"/>
      <c r="AN126" s="26"/>
    </row>
    <row r="127" spans="2:40" s="3" customFormat="1" ht="75" customHeight="1" x14ac:dyDescent="0.25">
      <c r="B127" s="12"/>
      <c r="C127" s="12" t="s">
        <v>57</v>
      </c>
      <c r="D127" s="12" t="s">
        <v>58</v>
      </c>
      <c r="E127" s="21" t="s">
        <v>9</v>
      </c>
      <c r="F127" s="27"/>
      <c r="G127" s="27"/>
      <c r="H127" s="27"/>
      <c r="I127" s="27"/>
      <c r="J127" s="27"/>
      <c r="K127" s="27"/>
      <c r="L127" s="27">
        <v>2</v>
      </c>
      <c r="M127" s="27">
        <v>2</v>
      </c>
      <c r="N127" s="27">
        <v>1</v>
      </c>
      <c r="O127" s="27">
        <v>4</v>
      </c>
      <c r="P127" s="27">
        <v>5</v>
      </c>
      <c r="Q127" s="27">
        <v>3</v>
      </c>
      <c r="R127" s="27">
        <v>2</v>
      </c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13">
        <f t="shared" si="12"/>
        <v>19</v>
      </c>
      <c r="AF127" s="14">
        <v>80</v>
      </c>
      <c r="AG127" s="14">
        <f t="shared" si="13"/>
        <v>40</v>
      </c>
      <c r="AH127" s="20"/>
      <c r="AI127" s="15">
        <f t="shared" si="14"/>
        <v>0</v>
      </c>
      <c r="AJ127" s="16">
        <f t="shared" si="15"/>
        <v>-1</v>
      </c>
      <c r="AK127" s="26"/>
      <c r="AL127" s="26"/>
      <c r="AN127" s="26"/>
    </row>
    <row r="128" spans="2:40" s="3" customFormat="1" ht="75" customHeight="1" x14ac:dyDescent="0.25">
      <c r="B128" s="12"/>
      <c r="C128" s="12" t="s">
        <v>165</v>
      </c>
      <c r="D128" s="12" t="s">
        <v>163</v>
      </c>
      <c r="E128" s="21" t="s">
        <v>281</v>
      </c>
      <c r="F128" s="27"/>
      <c r="G128" s="27"/>
      <c r="H128" s="27"/>
      <c r="I128" s="27"/>
      <c r="J128" s="27"/>
      <c r="K128" s="27"/>
      <c r="L128" s="27"/>
      <c r="M128" s="27">
        <v>3</v>
      </c>
      <c r="N128" s="27"/>
      <c r="O128" s="27"/>
      <c r="P128" s="27"/>
      <c r="Q128" s="27"/>
      <c r="R128" s="27"/>
      <c r="S128" s="27"/>
      <c r="T128" s="27"/>
      <c r="U128" s="27">
        <v>2</v>
      </c>
      <c r="V128" s="27"/>
      <c r="W128" s="27"/>
      <c r="X128" s="27"/>
      <c r="Y128" s="27"/>
      <c r="Z128" s="27"/>
      <c r="AA128" s="27"/>
      <c r="AB128" s="27">
        <v>14</v>
      </c>
      <c r="AC128" s="27"/>
      <c r="AD128" s="27"/>
      <c r="AE128" s="13">
        <f t="shared" si="12"/>
        <v>19</v>
      </c>
      <c r="AF128" s="14">
        <v>160</v>
      </c>
      <c r="AG128" s="14">
        <f t="shared" si="13"/>
        <v>80</v>
      </c>
      <c r="AH128" s="20"/>
      <c r="AI128" s="15">
        <f t="shared" si="14"/>
        <v>0</v>
      </c>
      <c r="AJ128" s="16">
        <f t="shared" si="15"/>
        <v>-1</v>
      </c>
      <c r="AK128" s="26"/>
      <c r="AL128" s="26"/>
      <c r="AN128" s="26"/>
    </row>
    <row r="129" spans="2:40" s="3" customFormat="1" ht="75" customHeight="1" x14ac:dyDescent="0.25">
      <c r="B129" s="12"/>
      <c r="C129" s="12" t="s">
        <v>220</v>
      </c>
      <c r="D129" s="12" t="s">
        <v>221</v>
      </c>
      <c r="E129" s="21" t="s">
        <v>283</v>
      </c>
      <c r="F129" s="27"/>
      <c r="G129" s="27">
        <v>1</v>
      </c>
      <c r="H129" s="27">
        <v>2</v>
      </c>
      <c r="I129" s="27"/>
      <c r="J129" s="27"/>
      <c r="K129" s="27">
        <v>1</v>
      </c>
      <c r="L129" s="27">
        <v>1</v>
      </c>
      <c r="M129" s="27">
        <v>1</v>
      </c>
      <c r="N129" s="27">
        <v>1</v>
      </c>
      <c r="O129" s="27"/>
      <c r="P129" s="27">
        <v>1</v>
      </c>
      <c r="Q129" s="27">
        <v>3</v>
      </c>
      <c r="R129" s="27"/>
      <c r="S129" s="27"/>
      <c r="T129" s="27">
        <v>3</v>
      </c>
      <c r="U129" s="27">
        <v>5</v>
      </c>
      <c r="V129" s="27"/>
      <c r="W129" s="27"/>
      <c r="X129" s="27"/>
      <c r="Y129" s="27"/>
      <c r="Z129" s="27"/>
      <c r="AA129" s="27"/>
      <c r="AB129" s="27"/>
      <c r="AC129" s="27"/>
      <c r="AD129" s="27"/>
      <c r="AE129" s="13">
        <f t="shared" si="12"/>
        <v>19</v>
      </c>
      <c r="AF129" s="14">
        <v>140</v>
      </c>
      <c r="AG129" s="14">
        <f t="shared" si="13"/>
        <v>70</v>
      </c>
      <c r="AH129" s="20"/>
      <c r="AI129" s="15">
        <f t="shared" si="14"/>
        <v>0</v>
      </c>
      <c r="AJ129" s="16">
        <f t="shared" si="15"/>
        <v>-1</v>
      </c>
      <c r="AK129" s="26"/>
      <c r="AL129" s="26"/>
      <c r="AN129" s="26"/>
    </row>
    <row r="130" spans="2:40" s="3" customFormat="1" ht="75" customHeight="1" x14ac:dyDescent="0.25">
      <c r="B130" s="12"/>
      <c r="C130" s="12" t="s">
        <v>256</v>
      </c>
      <c r="D130" s="12" t="s">
        <v>154</v>
      </c>
      <c r="E130" s="21" t="s">
        <v>283</v>
      </c>
      <c r="F130" s="27"/>
      <c r="G130" s="27">
        <v>4</v>
      </c>
      <c r="H130" s="27"/>
      <c r="I130" s="27">
        <v>2</v>
      </c>
      <c r="J130" s="27">
        <v>3</v>
      </c>
      <c r="K130" s="27">
        <v>1</v>
      </c>
      <c r="L130" s="27"/>
      <c r="M130" s="27"/>
      <c r="N130" s="27"/>
      <c r="O130" s="27">
        <v>1</v>
      </c>
      <c r="P130" s="27">
        <v>3</v>
      </c>
      <c r="Q130" s="27"/>
      <c r="R130" s="27">
        <v>2</v>
      </c>
      <c r="S130" s="27">
        <v>3</v>
      </c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13">
        <f t="shared" si="12"/>
        <v>19</v>
      </c>
      <c r="AF130" s="14">
        <v>120</v>
      </c>
      <c r="AG130" s="14">
        <f t="shared" si="13"/>
        <v>60</v>
      </c>
      <c r="AH130" s="20"/>
      <c r="AI130" s="15">
        <f t="shared" si="14"/>
        <v>0</v>
      </c>
      <c r="AJ130" s="16">
        <f t="shared" si="15"/>
        <v>-1</v>
      </c>
      <c r="AK130" s="26"/>
      <c r="AL130" s="26"/>
      <c r="AN130" s="26"/>
    </row>
    <row r="131" spans="2:40" s="3" customFormat="1" ht="75" customHeight="1" x14ac:dyDescent="0.25">
      <c r="B131" s="12"/>
      <c r="C131" s="12" t="s">
        <v>94</v>
      </c>
      <c r="D131" s="12" t="s">
        <v>93</v>
      </c>
      <c r="E131" s="21" t="s">
        <v>281</v>
      </c>
      <c r="F131" s="27"/>
      <c r="G131" s="27"/>
      <c r="H131" s="27"/>
      <c r="I131" s="27"/>
      <c r="J131" s="27"/>
      <c r="K131" s="27"/>
      <c r="L131" s="27"/>
      <c r="M131" s="27">
        <v>1</v>
      </c>
      <c r="N131" s="27"/>
      <c r="O131" s="27">
        <v>1</v>
      </c>
      <c r="P131" s="27">
        <v>7</v>
      </c>
      <c r="Q131" s="27"/>
      <c r="R131" s="27"/>
      <c r="S131" s="27">
        <v>8</v>
      </c>
      <c r="T131" s="27"/>
      <c r="U131" s="27"/>
      <c r="V131" s="27"/>
      <c r="W131" s="27">
        <v>1</v>
      </c>
      <c r="X131" s="27"/>
      <c r="Y131" s="27"/>
      <c r="Z131" s="27"/>
      <c r="AA131" s="27"/>
      <c r="AB131" s="27"/>
      <c r="AC131" s="27"/>
      <c r="AD131" s="27"/>
      <c r="AE131" s="13">
        <f t="shared" si="12"/>
        <v>18</v>
      </c>
      <c r="AF131" s="14">
        <v>150</v>
      </c>
      <c r="AG131" s="14">
        <f t="shared" si="13"/>
        <v>75</v>
      </c>
      <c r="AH131" s="20"/>
      <c r="AI131" s="15">
        <f t="shared" si="14"/>
        <v>0</v>
      </c>
      <c r="AJ131" s="16">
        <f t="shared" si="15"/>
        <v>-1</v>
      </c>
      <c r="AK131" s="26"/>
      <c r="AL131" s="26"/>
      <c r="AN131" s="26"/>
    </row>
    <row r="132" spans="2:40" s="3" customFormat="1" ht="75" customHeight="1" x14ac:dyDescent="0.25">
      <c r="B132" s="12"/>
      <c r="C132" s="12" t="s">
        <v>101</v>
      </c>
      <c r="D132" s="12" t="s">
        <v>100</v>
      </c>
      <c r="E132" s="21" t="s">
        <v>281</v>
      </c>
      <c r="F132" s="27"/>
      <c r="G132" s="27"/>
      <c r="H132" s="27"/>
      <c r="I132" s="27"/>
      <c r="J132" s="27"/>
      <c r="K132" s="27"/>
      <c r="L132" s="27"/>
      <c r="M132" s="27">
        <v>2</v>
      </c>
      <c r="N132" s="27">
        <v>2</v>
      </c>
      <c r="O132" s="27"/>
      <c r="P132" s="27"/>
      <c r="Q132" s="27"/>
      <c r="R132" s="27"/>
      <c r="S132" s="27"/>
      <c r="T132" s="27"/>
      <c r="U132" s="27">
        <v>2</v>
      </c>
      <c r="V132" s="27"/>
      <c r="W132" s="27"/>
      <c r="X132" s="27">
        <v>4</v>
      </c>
      <c r="Y132" s="27">
        <v>7</v>
      </c>
      <c r="Z132" s="27">
        <v>1</v>
      </c>
      <c r="AA132" s="27"/>
      <c r="AB132" s="27"/>
      <c r="AC132" s="27"/>
      <c r="AD132" s="27"/>
      <c r="AE132" s="13">
        <f t="shared" si="12"/>
        <v>18</v>
      </c>
      <c r="AF132" s="14">
        <v>200</v>
      </c>
      <c r="AG132" s="14">
        <f t="shared" si="13"/>
        <v>100</v>
      </c>
      <c r="AH132" s="20"/>
      <c r="AI132" s="15">
        <f t="shared" si="14"/>
        <v>0</v>
      </c>
      <c r="AJ132" s="16">
        <f t="shared" si="15"/>
        <v>-1</v>
      </c>
      <c r="AK132" s="26"/>
      <c r="AL132" s="26"/>
      <c r="AN132" s="26"/>
    </row>
    <row r="133" spans="2:40" s="3" customFormat="1" ht="75" customHeight="1" x14ac:dyDescent="0.25">
      <c r="B133" s="12"/>
      <c r="C133" s="12" t="s">
        <v>129</v>
      </c>
      <c r="D133" s="12" t="s">
        <v>128</v>
      </c>
      <c r="E133" s="21" t="s">
        <v>281</v>
      </c>
      <c r="F133" s="27"/>
      <c r="G133" s="27"/>
      <c r="H133" s="27"/>
      <c r="I133" s="27"/>
      <c r="J133" s="27"/>
      <c r="K133" s="27"/>
      <c r="L133" s="27"/>
      <c r="M133" s="27">
        <v>1</v>
      </c>
      <c r="N133" s="27">
        <v>4</v>
      </c>
      <c r="O133" s="27"/>
      <c r="P133" s="27"/>
      <c r="Q133" s="27">
        <v>2</v>
      </c>
      <c r="R133" s="27"/>
      <c r="S133" s="27">
        <v>1</v>
      </c>
      <c r="T133" s="27"/>
      <c r="U133" s="27">
        <v>1</v>
      </c>
      <c r="V133" s="27">
        <v>1</v>
      </c>
      <c r="W133" s="27"/>
      <c r="X133" s="27"/>
      <c r="Y133" s="27"/>
      <c r="Z133" s="27"/>
      <c r="AA133" s="27"/>
      <c r="AB133" s="27">
        <v>4</v>
      </c>
      <c r="AC133" s="27"/>
      <c r="AD133" s="27">
        <v>4</v>
      </c>
      <c r="AE133" s="13">
        <f t="shared" ref="AE133:AE164" si="16">SUM(F133:AD133)</f>
        <v>18</v>
      </c>
      <c r="AF133" s="14">
        <v>120</v>
      </c>
      <c r="AG133" s="14">
        <f t="shared" ref="AG133:AG164" si="17">AF133/2</f>
        <v>60</v>
      </c>
      <c r="AH133" s="20"/>
      <c r="AI133" s="15">
        <f t="shared" ref="AI133:AI164" si="18">AH133*AE133</f>
        <v>0</v>
      </c>
      <c r="AJ133" s="16">
        <f t="shared" ref="AJ133:AJ164" si="19">AH133/AF133-1</f>
        <v>-1</v>
      </c>
      <c r="AK133" s="26"/>
      <c r="AL133" s="26"/>
      <c r="AN133" s="26"/>
    </row>
    <row r="134" spans="2:40" s="3" customFormat="1" ht="75" customHeight="1" x14ac:dyDescent="0.25">
      <c r="B134" s="12"/>
      <c r="C134" s="12" t="s">
        <v>130</v>
      </c>
      <c r="D134" s="12" t="s">
        <v>131</v>
      </c>
      <c r="E134" s="21" t="s">
        <v>281</v>
      </c>
      <c r="F134" s="27"/>
      <c r="G134" s="27"/>
      <c r="H134" s="27"/>
      <c r="I134" s="27"/>
      <c r="J134" s="27"/>
      <c r="K134" s="27"/>
      <c r="L134" s="27">
        <v>1</v>
      </c>
      <c r="M134" s="27"/>
      <c r="N134" s="27"/>
      <c r="O134" s="27">
        <v>3</v>
      </c>
      <c r="P134" s="27"/>
      <c r="Q134" s="27"/>
      <c r="R134" s="27"/>
      <c r="S134" s="27"/>
      <c r="T134" s="27">
        <v>2</v>
      </c>
      <c r="U134" s="27">
        <v>3</v>
      </c>
      <c r="V134" s="27">
        <v>1</v>
      </c>
      <c r="W134" s="27">
        <v>5</v>
      </c>
      <c r="X134" s="27">
        <v>3</v>
      </c>
      <c r="Y134" s="27"/>
      <c r="Z134" s="27"/>
      <c r="AA134" s="27"/>
      <c r="AB134" s="27"/>
      <c r="AC134" s="27"/>
      <c r="AD134" s="27"/>
      <c r="AE134" s="13">
        <f t="shared" si="16"/>
        <v>18</v>
      </c>
      <c r="AF134" s="14">
        <v>120</v>
      </c>
      <c r="AG134" s="14">
        <f t="shared" si="17"/>
        <v>60</v>
      </c>
      <c r="AH134" s="20"/>
      <c r="AI134" s="15">
        <f t="shared" si="18"/>
        <v>0</v>
      </c>
      <c r="AJ134" s="16">
        <f t="shared" si="19"/>
        <v>-1</v>
      </c>
      <c r="AK134" s="26"/>
      <c r="AL134" s="26"/>
      <c r="AN134" s="26"/>
    </row>
    <row r="135" spans="2:40" s="3" customFormat="1" ht="75" customHeight="1" x14ac:dyDescent="0.25">
      <c r="B135" s="12"/>
      <c r="C135" s="12" t="s">
        <v>211</v>
      </c>
      <c r="D135" s="12" t="s">
        <v>212</v>
      </c>
      <c r="E135" s="21" t="s">
        <v>283</v>
      </c>
      <c r="F135" s="27"/>
      <c r="G135" s="27"/>
      <c r="H135" s="27">
        <v>3</v>
      </c>
      <c r="I135" s="27">
        <v>2</v>
      </c>
      <c r="J135" s="27"/>
      <c r="K135" s="27"/>
      <c r="L135" s="27">
        <v>3</v>
      </c>
      <c r="M135" s="27"/>
      <c r="N135" s="27">
        <v>3</v>
      </c>
      <c r="O135" s="27">
        <v>3</v>
      </c>
      <c r="P135" s="27">
        <v>1</v>
      </c>
      <c r="Q135" s="27"/>
      <c r="R135" s="27">
        <v>1</v>
      </c>
      <c r="S135" s="27">
        <v>2</v>
      </c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13">
        <f t="shared" si="16"/>
        <v>18</v>
      </c>
      <c r="AF135" s="14">
        <v>170</v>
      </c>
      <c r="AG135" s="14">
        <f t="shared" si="17"/>
        <v>85</v>
      </c>
      <c r="AH135" s="20"/>
      <c r="AI135" s="15">
        <f t="shared" si="18"/>
        <v>0</v>
      </c>
      <c r="AJ135" s="16">
        <f t="shared" si="19"/>
        <v>-1</v>
      </c>
      <c r="AK135" s="26"/>
      <c r="AL135" s="26"/>
      <c r="AN135" s="26"/>
    </row>
    <row r="136" spans="2:40" s="3" customFormat="1" ht="75" customHeight="1" x14ac:dyDescent="0.25">
      <c r="B136" s="12"/>
      <c r="C136" s="12" t="s">
        <v>244</v>
      </c>
      <c r="D136" s="12" t="s">
        <v>131</v>
      </c>
      <c r="E136" s="21" t="s">
        <v>283</v>
      </c>
      <c r="F136" s="27"/>
      <c r="G136" s="27">
        <v>3</v>
      </c>
      <c r="H136" s="27">
        <v>1</v>
      </c>
      <c r="I136" s="27"/>
      <c r="J136" s="27"/>
      <c r="K136" s="27"/>
      <c r="L136" s="27">
        <v>5</v>
      </c>
      <c r="M136" s="27">
        <v>5</v>
      </c>
      <c r="N136" s="27">
        <v>1</v>
      </c>
      <c r="O136" s="27"/>
      <c r="P136" s="27">
        <v>3</v>
      </c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13">
        <f t="shared" si="16"/>
        <v>18</v>
      </c>
      <c r="AF136" s="14">
        <v>120</v>
      </c>
      <c r="AG136" s="14">
        <f t="shared" si="17"/>
        <v>60</v>
      </c>
      <c r="AH136" s="20"/>
      <c r="AI136" s="15">
        <f t="shared" si="18"/>
        <v>0</v>
      </c>
      <c r="AJ136" s="16">
        <f t="shared" si="19"/>
        <v>-1</v>
      </c>
      <c r="AK136" s="26"/>
      <c r="AL136" s="26"/>
      <c r="AN136" s="26"/>
    </row>
    <row r="137" spans="2:40" s="3" customFormat="1" ht="75" customHeight="1" x14ac:dyDescent="0.25">
      <c r="B137" s="12"/>
      <c r="C137" s="12" t="s">
        <v>255</v>
      </c>
      <c r="D137" s="12" t="s">
        <v>146</v>
      </c>
      <c r="E137" s="21" t="s">
        <v>283</v>
      </c>
      <c r="F137" s="27"/>
      <c r="G137" s="27">
        <v>3</v>
      </c>
      <c r="H137" s="27"/>
      <c r="I137" s="27"/>
      <c r="J137" s="27"/>
      <c r="K137" s="27"/>
      <c r="L137" s="27">
        <v>2</v>
      </c>
      <c r="M137" s="27">
        <v>7</v>
      </c>
      <c r="N137" s="27">
        <v>1</v>
      </c>
      <c r="O137" s="27"/>
      <c r="P137" s="27"/>
      <c r="Q137" s="27"/>
      <c r="R137" s="27">
        <v>4</v>
      </c>
      <c r="S137" s="27">
        <v>1</v>
      </c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13">
        <f t="shared" si="16"/>
        <v>18</v>
      </c>
      <c r="AF137" s="14">
        <v>75</v>
      </c>
      <c r="AG137" s="14">
        <f t="shared" si="17"/>
        <v>37.5</v>
      </c>
      <c r="AH137" s="20"/>
      <c r="AI137" s="15">
        <f t="shared" si="18"/>
        <v>0</v>
      </c>
      <c r="AJ137" s="16">
        <f t="shared" si="19"/>
        <v>-1</v>
      </c>
      <c r="AK137" s="26"/>
      <c r="AL137" s="26"/>
      <c r="AN137" s="26"/>
    </row>
    <row r="138" spans="2:40" s="3" customFormat="1" ht="75" customHeight="1" x14ac:dyDescent="0.25">
      <c r="B138" s="12"/>
      <c r="C138" s="12" t="s">
        <v>189</v>
      </c>
      <c r="D138" s="12" t="s">
        <v>190</v>
      </c>
      <c r="E138" s="21" t="s">
        <v>281</v>
      </c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>
        <v>4</v>
      </c>
      <c r="Y138" s="27"/>
      <c r="Z138" s="27"/>
      <c r="AA138" s="27"/>
      <c r="AB138" s="27">
        <v>13</v>
      </c>
      <c r="AC138" s="27"/>
      <c r="AD138" s="27"/>
      <c r="AE138" s="13">
        <f t="shared" si="16"/>
        <v>17</v>
      </c>
      <c r="AF138" s="14">
        <v>100</v>
      </c>
      <c r="AG138" s="14">
        <f t="shared" si="17"/>
        <v>50</v>
      </c>
      <c r="AH138" s="20"/>
      <c r="AI138" s="15">
        <f t="shared" si="18"/>
        <v>0</v>
      </c>
      <c r="AJ138" s="16">
        <f t="shared" si="19"/>
        <v>-1</v>
      </c>
      <c r="AK138" s="26"/>
      <c r="AL138" s="26"/>
      <c r="AN138" s="26"/>
    </row>
    <row r="139" spans="2:40" s="3" customFormat="1" ht="75" customHeight="1" x14ac:dyDescent="0.25">
      <c r="B139" s="12"/>
      <c r="C139" s="12" t="s">
        <v>222</v>
      </c>
      <c r="D139" s="12" t="s">
        <v>100</v>
      </c>
      <c r="E139" s="21" t="s">
        <v>283</v>
      </c>
      <c r="F139" s="27"/>
      <c r="G139" s="27"/>
      <c r="H139" s="27">
        <v>11</v>
      </c>
      <c r="I139" s="27"/>
      <c r="J139" s="27">
        <v>1</v>
      </c>
      <c r="K139" s="27">
        <v>1</v>
      </c>
      <c r="L139" s="27"/>
      <c r="M139" s="27"/>
      <c r="N139" s="27"/>
      <c r="O139" s="27">
        <v>2</v>
      </c>
      <c r="P139" s="27"/>
      <c r="Q139" s="27"/>
      <c r="R139" s="27"/>
      <c r="S139" s="27"/>
      <c r="T139" s="27">
        <v>1</v>
      </c>
      <c r="U139" s="27"/>
      <c r="V139" s="27">
        <v>1</v>
      </c>
      <c r="W139" s="27"/>
      <c r="X139" s="27"/>
      <c r="Y139" s="27"/>
      <c r="Z139" s="27"/>
      <c r="AA139" s="27"/>
      <c r="AB139" s="27"/>
      <c r="AC139" s="27"/>
      <c r="AD139" s="27"/>
      <c r="AE139" s="13">
        <f t="shared" si="16"/>
        <v>17</v>
      </c>
      <c r="AF139" s="14">
        <v>200</v>
      </c>
      <c r="AG139" s="14">
        <f t="shared" si="17"/>
        <v>100</v>
      </c>
      <c r="AH139" s="20"/>
      <c r="AI139" s="15">
        <f t="shared" si="18"/>
        <v>0</v>
      </c>
      <c r="AJ139" s="16">
        <f t="shared" si="19"/>
        <v>-1</v>
      </c>
      <c r="AK139" s="26"/>
      <c r="AL139" s="26"/>
      <c r="AN139" s="26"/>
    </row>
    <row r="140" spans="2:40" s="3" customFormat="1" ht="75" customHeight="1" x14ac:dyDescent="0.25">
      <c r="B140" s="12"/>
      <c r="C140" s="12" t="s">
        <v>241</v>
      </c>
      <c r="D140" s="12" t="s">
        <v>124</v>
      </c>
      <c r="E140" s="21" t="s">
        <v>283</v>
      </c>
      <c r="F140" s="27"/>
      <c r="G140" s="27">
        <v>1</v>
      </c>
      <c r="H140" s="27"/>
      <c r="I140" s="27">
        <v>2</v>
      </c>
      <c r="J140" s="27">
        <v>1</v>
      </c>
      <c r="K140" s="27">
        <v>1</v>
      </c>
      <c r="L140" s="27">
        <v>2</v>
      </c>
      <c r="M140" s="27"/>
      <c r="N140" s="27">
        <v>2</v>
      </c>
      <c r="O140" s="27"/>
      <c r="P140" s="27">
        <v>1</v>
      </c>
      <c r="Q140" s="27"/>
      <c r="R140" s="27">
        <v>3</v>
      </c>
      <c r="S140" s="27">
        <v>4</v>
      </c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13">
        <f t="shared" si="16"/>
        <v>17</v>
      </c>
      <c r="AF140" s="14">
        <v>190</v>
      </c>
      <c r="AG140" s="14">
        <f t="shared" si="17"/>
        <v>95</v>
      </c>
      <c r="AH140" s="20"/>
      <c r="AI140" s="15">
        <f t="shared" si="18"/>
        <v>0</v>
      </c>
      <c r="AJ140" s="16">
        <f t="shared" si="19"/>
        <v>-1</v>
      </c>
      <c r="AK140" s="26"/>
      <c r="AL140" s="26"/>
      <c r="AN140" s="26"/>
    </row>
    <row r="141" spans="2:40" s="3" customFormat="1" ht="75" customHeight="1" x14ac:dyDescent="0.25">
      <c r="B141" s="12"/>
      <c r="C141" s="12" t="s">
        <v>253</v>
      </c>
      <c r="D141" s="12" t="s">
        <v>149</v>
      </c>
      <c r="E141" s="21" t="s">
        <v>283</v>
      </c>
      <c r="F141" s="27"/>
      <c r="G141" s="27">
        <v>2</v>
      </c>
      <c r="H141" s="27">
        <v>3</v>
      </c>
      <c r="I141" s="27">
        <v>1</v>
      </c>
      <c r="J141" s="27"/>
      <c r="K141" s="27"/>
      <c r="L141" s="27">
        <v>2</v>
      </c>
      <c r="M141" s="27"/>
      <c r="N141" s="27">
        <v>2</v>
      </c>
      <c r="O141" s="27">
        <v>1</v>
      </c>
      <c r="P141" s="27">
        <v>1</v>
      </c>
      <c r="Q141" s="27"/>
      <c r="R141" s="27">
        <v>2</v>
      </c>
      <c r="S141" s="27">
        <v>3</v>
      </c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13">
        <f t="shared" si="16"/>
        <v>17</v>
      </c>
      <c r="AF141" s="14">
        <v>120</v>
      </c>
      <c r="AG141" s="14">
        <f t="shared" si="17"/>
        <v>60</v>
      </c>
      <c r="AH141" s="20"/>
      <c r="AI141" s="15">
        <f t="shared" si="18"/>
        <v>0</v>
      </c>
      <c r="AJ141" s="16">
        <f t="shared" si="19"/>
        <v>-1</v>
      </c>
      <c r="AK141" s="26"/>
      <c r="AL141" s="26"/>
      <c r="AN141" s="26"/>
    </row>
    <row r="142" spans="2:40" s="3" customFormat="1" ht="75" customHeight="1" x14ac:dyDescent="0.25">
      <c r="B142" s="12"/>
      <c r="C142" s="12" t="s">
        <v>39</v>
      </c>
      <c r="D142" s="12" t="s">
        <v>40</v>
      </c>
      <c r="E142" s="21" t="s">
        <v>9</v>
      </c>
      <c r="F142" s="27"/>
      <c r="G142" s="27"/>
      <c r="H142" s="27"/>
      <c r="I142" s="27"/>
      <c r="J142" s="27"/>
      <c r="K142" s="27"/>
      <c r="L142" s="27">
        <v>2</v>
      </c>
      <c r="M142" s="27">
        <v>2</v>
      </c>
      <c r="N142" s="27"/>
      <c r="O142" s="27">
        <v>4</v>
      </c>
      <c r="P142" s="27">
        <v>2</v>
      </c>
      <c r="Q142" s="27"/>
      <c r="R142" s="27">
        <v>6</v>
      </c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13">
        <f t="shared" si="16"/>
        <v>16</v>
      </c>
      <c r="AF142" s="14">
        <v>60</v>
      </c>
      <c r="AG142" s="14">
        <f t="shared" si="17"/>
        <v>30</v>
      </c>
      <c r="AH142" s="20"/>
      <c r="AI142" s="15">
        <f t="shared" si="18"/>
        <v>0</v>
      </c>
      <c r="AJ142" s="16">
        <f t="shared" si="19"/>
        <v>-1</v>
      </c>
      <c r="AK142" s="26"/>
      <c r="AL142" s="26"/>
      <c r="AN142" s="26"/>
    </row>
    <row r="143" spans="2:40" s="3" customFormat="1" ht="75" customHeight="1" x14ac:dyDescent="0.25">
      <c r="B143" s="12"/>
      <c r="C143" s="12" t="s">
        <v>81</v>
      </c>
      <c r="D143" s="12" t="s">
        <v>82</v>
      </c>
      <c r="E143" s="21" t="s">
        <v>281</v>
      </c>
      <c r="F143" s="27"/>
      <c r="G143" s="27"/>
      <c r="H143" s="27"/>
      <c r="I143" s="27"/>
      <c r="J143" s="27"/>
      <c r="K143" s="27"/>
      <c r="L143" s="27">
        <v>1</v>
      </c>
      <c r="M143" s="27">
        <v>2</v>
      </c>
      <c r="N143" s="27">
        <v>1</v>
      </c>
      <c r="O143" s="27">
        <v>2</v>
      </c>
      <c r="P143" s="27"/>
      <c r="Q143" s="27">
        <v>1</v>
      </c>
      <c r="R143" s="27">
        <v>1</v>
      </c>
      <c r="S143" s="27"/>
      <c r="T143" s="27"/>
      <c r="U143" s="27"/>
      <c r="V143" s="27"/>
      <c r="W143" s="27">
        <v>3</v>
      </c>
      <c r="X143" s="27">
        <v>1</v>
      </c>
      <c r="Y143" s="27">
        <v>3</v>
      </c>
      <c r="Z143" s="27"/>
      <c r="AA143" s="27"/>
      <c r="AB143" s="27">
        <v>1</v>
      </c>
      <c r="AC143" s="27"/>
      <c r="AD143" s="27"/>
      <c r="AE143" s="13">
        <f t="shared" si="16"/>
        <v>16</v>
      </c>
      <c r="AF143" s="14">
        <v>90</v>
      </c>
      <c r="AG143" s="14">
        <f t="shared" si="17"/>
        <v>45</v>
      </c>
      <c r="AH143" s="20"/>
      <c r="AI143" s="15">
        <f t="shared" si="18"/>
        <v>0</v>
      </c>
      <c r="AJ143" s="16">
        <f t="shared" si="19"/>
        <v>-1</v>
      </c>
      <c r="AK143" s="26"/>
      <c r="AL143" s="26"/>
      <c r="AN143" s="26"/>
    </row>
    <row r="144" spans="2:40" s="3" customFormat="1" ht="75" customHeight="1" x14ac:dyDescent="0.25">
      <c r="B144" s="12"/>
      <c r="C144" s="12" t="s">
        <v>160</v>
      </c>
      <c r="D144" s="12" t="s">
        <v>161</v>
      </c>
      <c r="E144" s="21" t="s">
        <v>281</v>
      </c>
      <c r="F144" s="27"/>
      <c r="G144" s="27"/>
      <c r="H144" s="27"/>
      <c r="I144" s="27"/>
      <c r="J144" s="27"/>
      <c r="K144" s="27"/>
      <c r="L144" s="27">
        <v>5</v>
      </c>
      <c r="M144" s="27">
        <v>3</v>
      </c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>
        <v>3</v>
      </c>
      <c r="Y144" s="27"/>
      <c r="Z144" s="27">
        <v>2</v>
      </c>
      <c r="AA144" s="27"/>
      <c r="AB144" s="27">
        <v>3</v>
      </c>
      <c r="AC144" s="27"/>
      <c r="AD144" s="27"/>
      <c r="AE144" s="13">
        <f t="shared" si="16"/>
        <v>16</v>
      </c>
      <c r="AF144" s="14">
        <v>65</v>
      </c>
      <c r="AG144" s="14">
        <f t="shared" si="17"/>
        <v>32.5</v>
      </c>
      <c r="AH144" s="20"/>
      <c r="AI144" s="15">
        <f t="shared" si="18"/>
        <v>0</v>
      </c>
      <c r="AJ144" s="16">
        <f t="shared" si="19"/>
        <v>-1</v>
      </c>
      <c r="AK144" s="26"/>
      <c r="AL144" s="26"/>
      <c r="AN144" s="26"/>
    </row>
    <row r="145" spans="2:40" s="3" customFormat="1" ht="75" customHeight="1" x14ac:dyDescent="0.25">
      <c r="B145" s="12"/>
      <c r="C145" s="12" t="s">
        <v>226</v>
      </c>
      <c r="D145" s="12" t="s">
        <v>109</v>
      </c>
      <c r="E145" s="21" t="s">
        <v>283</v>
      </c>
      <c r="F145" s="27"/>
      <c r="G145" s="27">
        <v>3</v>
      </c>
      <c r="H145" s="27">
        <v>2</v>
      </c>
      <c r="I145" s="27"/>
      <c r="J145" s="27">
        <v>4</v>
      </c>
      <c r="K145" s="27">
        <v>2</v>
      </c>
      <c r="L145" s="27">
        <v>1</v>
      </c>
      <c r="M145" s="27"/>
      <c r="N145" s="27">
        <v>1</v>
      </c>
      <c r="O145" s="27"/>
      <c r="P145" s="27">
        <v>1</v>
      </c>
      <c r="Q145" s="27"/>
      <c r="R145" s="27"/>
      <c r="S145" s="27">
        <v>2</v>
      </c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13">
        <f t="shared" si="16"/>
        <v>16</v>
      </c>
      <c r="AF145" s="14">
        <v>80</v>
      </c>
      <c r="AG145" s="14">
        <f t="shared" si="17"/>
        <v>40</v>
      </c>
      <c r="AH145" s="20"/>
      <c r="AI145" s="15">
        <f t="shared" si="18"/>
        <v>0</v>
      </c>
      <c r="AJ145" s="16">
        <f t="shared" si="19"/>
        <v>-1</v>
      </c>
      <c r="AK145" s="26"/>
      <c r="AL145" s="26"/>
      <c r="AN145" s="26"/>
    </row>
    <row r="146" spans="2:40" s="3" customFormat="1" ht="75" customHeight="1" x14ac:dyDescent="0.25">
      <c r="B146" s="12"/>
      <c r="C146" s="12" t="s">
        <v>66</v>
      </c>
      <c r="D146" s="12" t="s">
        <v>65</v>
      </c>
      <c r="E146" s="21" t="s">
        <v>9</v>
      </c>
      <c r="F146" s="27">
        <v>6</v>
      </c>
      <c r="G146" s="27">
        <v>1</v>
      </c>
      <c r="H146" s="27">
        <v>1</v>
      </c>
      <c r="I146" s="27"/>
      <c r="J146" s="27">
        <v>1</v>
      </c>
      <c r="K146" s="27"/>
      <c r="L146" s="27">
        <v>1</v>
      </c>
      <c r="M146" s="27">
        <v>1</v>
      </c>
      <c r="N146" s="27">
        <v>1</v>
      </c>
      <c r="O146" s="27"/>
      <c r="P146" s="27"/>
      <c r="Q146" s="27">
        <v>1</v>
      </c>
      <c r="R146" s="27">
        <v>2</v>
      </c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13">
        <f t="shared" si="16"/>
        <v>15</v>
      </c>
      <c r="AF146" s="14">
        <v>90</v>
      </c>
      <c r="AG146" s="14">
        <f t="shared" si="17"/>
        <v>45</v>
      </c>
      <c r="AH146" s="20"/>
      <c r="AI146" s="15">
        <f t="shared" si="18"/>
        <v>0</v>
      </c>
      <c r="AJ146" s="16">
        <f t="shared" si="19"/>
        <v>-1</v>
      </c>
      <c r="AK146" s="26"/>
      <c r="AL146" s="26"/>
      <c r="AN146" s="26"/>
    </row>
    <row r="147" spans="2:40" s="3" customFormat="1" ht="75" customHeight="1" x14ac:dyDescent="0.25">
      <c r="B147" s="12"/>
      <c r="C147" s="12" t="s">
        <v>140</v>
      </c>
      <c r="D147" s="12" t="s">
        <v>139</v>
      </c>
      <c r="E147" s="21" t="s">
        <v>281</v>
      </c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>
        <v>6</v>
      </c>
      <c r="AA147" s="27"/>
      <c r="AB147" s="27">
        <v>9</v>
      </c>
      <c r="AC147" s="27"/>
      <c r="AD147" s="27"/>
      <c r="AE147" s="13">
        <f t="shared" si="16"/>
        <v>15</v>
      </c>
      <c r="AF147" s="14">
        <v>150</v>
      </c>
      <c r="AG147" s="14">
        <f t="shared" si="17"/>
        <v>75</v>
      </c>
      <c r="AH147" s="20"/>
      <c r="AI147" s="15">
        <f t="shared" si="18"/>
        <v>0</v>
      </c>
      <c r="AJ147" s="16">
        <f t="shared" si="19"/>
        <v>-1</v>
      </c>
      <c r="AK147" s="26"/>
      <c r="AL147" s="26"/>
      <c r="AN147" s="26"/>
    </row>
    <row r="148" spans="2:40" s="3" customFormat="1" ht="75" customHeight="1" x14ac:dyDescent="0.25">
      <c r="B148" s="12"/>
      <c r="C148" s="12" t="s">
        <v>193</v>
      </c>
      <c r="D148" s="12" t="s">
        <v>78</v>
      </c>
      <c r="E148" s="21" t="s">
        <v>283</v>
      </c>
      <c r="F148" s="27"/>
      <c r="G148" s="27"/>
      <c r="H148" s="27"/>
      <c r="I148" s="27">
        <v>2</v>
      </c>
      <c r="J148" s="27">
        <v>3</v>
      </c>
      <c r="K148" s="27"/>
      <c r="L148" s="27">
        <v>2</v>
      </c>
      <c r="M148" s="27"/>
      <c r="N148" s="27"/>
      <c r="O148" s="27"/>
      <c r="P148" s="27"/>
      <c r="Q148" s="27"/>
      <c r="R148" s="27">
        <v>3</v>
      </c>
      <c r="S148" s="27"/>
      <c r="T148" s="27">
        <v>3</v>
      </c>
      <c r="U148" s="27">
        <v>2</v>
      </c>
      <c r="V148" s="27"/>
      <c r="W148" s="27"/>
      <c r="X148" s="27"/>
      <c r="Y148" s="27"/>
      <c r="Z148" s="27"/>
      <c r="AA148" s="27"/>
      <c r="AB148" s="27"/>
      <c r="AC148" s="27"/>
      <c r="AD148" s="27"/>
      <c r="AE148" s="13">
        <f t="shared" si="16"/>
        <v>15</v>
      </c>
      <c r="AF148" s="14">
        <v>65</v>
      </c>
      <c r="AG148" s="14">
        <f t="shared" si="17"/>
        <v>32.5</v>
      </c>
      <c r="AH148" s="20"/>
      <c r="AI148" s="15">
        <f t="shared" si="18"/>
        <v>0</v>
      </c>
      <c r="AJ148" s="16">
        <f t="shared" si="19"/>
        <v>-1</v>
      </c>
      <c r="AK148" s="26"/>
      <c r="AL148" s="26"/>
      <c r="AN148" s="26"/>
    </row>
    <row r="149" spans="2:40" s="3" customFormat="1" ht="75" customHeight="1" x14ac:dyDescent="0.25">
      <c r="B149" s="12"/>
      <c r="C149" s="12" t="s">
        <v>224</v>
      </c>
      <c r="D149" s="12" t="s">
        <v>105</v>
      </c>
      <c r="E149" s="21" t="s">
        <v>283</v>
      </c>
      <c r="F149" s="27"/>
      <c r="G149" s="27">
        <v>3</v>
      </c>
      <c r="H149" s="27">
        <v>5</v>
      </c>
      <c r="I149" s="27"/>
      <c r="J149" s="27"/>
      <c r="K149" s="27"/>
      <c r="L149" s="27"/>
      <c r="M149" s="27"/>
      <c r="N149" s="27"/>
      <c r="O149" s="27"/>
      <c r="P149" s="27"/>
      <c r="Q149" s="27"/>
      <c r="R149" s="27">
        <v>1</v>
      </c>
      <c r="S149" s="27">
        <v>2</v>
      </c>
      <c r="T149" s="27">
        <v>4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13">
        <f t="shared" si="16"/>
        <v>15</v>
      </c>
      <c r="AF149" s="14">
        <v>110</v>
      </c>
      <c r="AG149" s="14">
        <f t="shared" si="17"/>
        <v>55</v>
      </c>
      <c r="AH149" s="20"/>
      <c r="AI149" s="15">
        <f t="shared" si="18"/>
        <v>0</v>
      </c>
      <c r="AJ149" s="16">
        <f t="shared" si="19"/>
        <v>-1</v>
      </c>
      <c r="AK149" s="26"/>
      <c r="AL149" s="26"/>
      <c r="AN149" s="26"/>
    </row>
    <row r="150" spans="2:40" s="3" customFormat="1" ht="75" customHeight="1" x14ac:dyDescent="0.25">
      <c r="B150" s="12"/>
      <c r="C150" s="12" t="s">
        <v>235</v>
      </c>
      <c r="D150" s="12" t="s">
        <v>236</v>
      </c>
      <c r="E150" s="21" t="s">
        <v>283</v>
      </c>
      <c r="F150" s="27"/>
      <c r="G150" s="27">
        <v>4</v>
      </c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>
        <v>2</v>
      </c>
      <c r="U150" s="27">
        <v>4</v>
      </c>
      <c r="V150" s="27">
        <v>5</v>
      </c>
      <c r="W150" s="27"/>
      <c r="X150" s="27"/>
      <c r="Y150" s="27"/>
      <c r="Z150" s="27"/>
      <c r="AA150" s="27"/>
      <c r="AB150" s="27"/>
      <c r="AC150" s="27"/>
      <c r="AD150" s="27"/>
      <c r="AE150" s="13">
        <f t="shared" si="16"/>
        <v>15</v>
      </c>
      <c r="AF150" s="14">
        <v>200</v>
      </c>
      <c r="AG150" s="14">
        <f t="shared" si="17"/>
        <v>100</v>
      </c>
      <c r="AH150" s="20"/>
      <c r="AI150" s="15">
        <f t="shared" si="18"/>
        <v>0</v>
      </c>
      <c r="AJ150" s="16">
        <f t="shared" si="19"/>
        <v>-1</v>
      </c>
      <c r="AK150" s="26"/>
      <c r="AL150" s="26"/>
      <c r="AN150" s="26"/>
    </row>
    <row r="151" spans="2:40" s="3" customFormat="1" ht="75" customHeight="1" x14ac:dyDescent="0.25">
      <c r="B151" s="12"/>
      <c r="C151" s="12" t="s">
        <v>265</v>
      </c>
      <c r="D151" s="12" t="s">
        <v>161</v>
      </c>
      <c r="E151" s="21" t="s">
        <v>283</v>
      </c>
      <c r="F151" s="27"/>
      <c r="G151" s="27">
        <v>4</v>
      </c>
      <c r="H151" s="27"/>
      <c r="I151" s="27"/>
      <c r="J151" s="27">
        <v>1</v>
      </c>
      <c r="K151" s="27"/>
      <c r="L151" s="27"/>
      <c r="M151" s="27"/>
      <c r="N151" s="27">
        <v>1</v>
      </c>
      <c r="O151" s="27"/>
      <c r="P151" s="27">
        <v>1</v>
      </c>
      <c r="Q151" s="27"/>
      <c r="R151" s="27">
        <v>5</v>
      </c>
      <c r="S151" s="27">
        <v>3</v>
      </c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13">
        <f t="shared" si="16"/>
        <v>15</v>
      </c>
      <c r="AF151" s="14">
        <v>65</v>
      </c>
      <c r="AG151" s="14">
        <f t="shared" si="17"/>
        <v>32.5</v>
      </c>
      <c r="AH151" s="20"/>
      <c r="AI151" s="15">
        <f t="shared" si="18"/>
        <v>0</v>
      </c>
      <c r="AJ151" s="16">
        <f t="shared" si="19"/>
        <v>-1</v>
      </c>
      <c r="AK151" s="26"/>
      <c r="AL151" s="26"/>
      <c r="AN151" s="26"/>
    </row>
    <row r="152" spans="2:40" s="3" customFormat="1" ht="75" customHeight="1" x14ac:dyDescent="0.25">
      <c r="B152" s="12"/>
      <c r="C152" s="12" t="s">
        <v>45</v>
      </c>
      <c r="D152" s="12" t="s">
        <v>46</v>
      </c>
      <c r="E152" s="21" t="s">
        <v>9</v>
      </c>
      <c r="F152" s="27"/>
      <c r="G152" s="27">
        <v>1</v>
      </c>
      <c r="H152" s="27"/>
      <c r="I152" s="27"/>
      <c r="J152" s="27"/>
      <c r="K152" s="27"/>
      <c r="L152" s="27">
        <v>1</v>
      </c>
      <c r="M152" s="27"/>
      <c r="N152" s="27"/>
      <c r="O152" s="27">
        <v>6</v>
      </c>
      <c r="P152" s="27">
        <v>2</v>
      </c>
      <c r="Q152" s="27">
        <v>2</v>
      </c>
      <c r="R152" s="27">
        <v>2</v>
      </c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13">
        <f t="shared" si="16"/>
        <v>14</v>
      </c>
      <c r="AF152" s="14">
        <v>65</v>
      </c>
      <c r="AG152" s="14">
        <f t="shared" si="17"/>
        <v>32.5</v>
      </c>
      <c r="AH152" s="20"/>
      <c r="AI152" s="15">
        <f t="shared" si="18"/>
        <v>0</v>
      </c>
      <c r="AJ152" s="16">
        <f t="shared" si="19"/>
        <v>-1</v>
      </c>
      <c r="AK152" s="26"/>
      <c r="AL152" s="26"/>
      <c r="AN152" s="26"/>
    </row>
    <row r="153" spans="2:40" s="3" customFormat="1" ht="75" customHeight="1" x14ac:dyDescent="0.25">
      <c r="B153" s="12"/>
      <c r="C153" s="12" t="s">
        <v>80</v>
      </c>
      <c r="D153" s="12" t="s">
        <v>78</v>
      </c>
      <c r="E153" s="21" t="s">
        <v>281</v>
      </c>
      <c r="F153" s="27"/>
      <c r="G153" s="27"/>
      <c r="H153" s="27"/>
      <c r="I153" s="27"/>
      <c r="J153" s="27"/>
      <c r="K153" s="27"/>
      <c r="L153" s="27"/>
      <c r="M153" s="27">
        <v>2</v>
      </c>
      <c r="N153" s="27"/>
      <c r="O153" s="27"/>
      <c r="P153" s="27"/>
      <c r="Q153" s="27"/>
      <c r="R153" s="27">
        <v>2</v>
      </c>
      <c r="S153" s="27"/>
      <c r="T153" s="27">
        <v>1</v>
      </c>
      <c r="U153" s="27"/>
      <c r="V153" s="27">
        <v>2</v>
      </c>
      <c r="W153" s="27"/>
      <c r="X153" s="27">
        <v>2</v>
      </c>
      <c r="Y153" s="27"/>
      <c r="Z153" s="27">
        <v>1</v>
      </c>
      <c r="AA153" s="27"/>
      <c r="AB153" s="27"/>
      <c r="AC153" s="27"/>
      <c r="AD153" s="27">
        <v>4</v>
      </c>
      <c r="AE153" s="13">
        <f t="shared" si="16"/>
        <v>14</v>
      </c>
      <c r="AF153" s="14">
        <v>65</v>
      </c>
      <c r="AG153" s="14">
        <f t="shared" si="17"/>
        <v>32.5</v>
      </c>
      <c r="AH153" s="20"/>
      <c r="AI153" s="15">
        <f t="shared" si="18"/>
        <v>0</v>
      </c>
      <c r="AJ153" s="16">
        <f t="shared" si="19"/>
        <v>-1</v>
      </c>
      <c r="AK153" s="26"/>
      <c r="AL153" s="26"/>
      <c r="AN153" s="26"/>
    </row>
    <row r="154" spans="2:40" s="3" customFormat="1" ht="75" customHeight="1" x14ac:dyDescent="0.25">
      <c r="B154" s="12"/>
      <c r="C154" s="12" t="s">
        <v>227</v>
      </c>
      <c r="D154" s="12" t="s">
        <v>109</v>
      </c>
      <c r="E154" s="21" t="s">
        <v>283</v>
      </c>
      <c r="F154" s="27"/>
      <c r="G154" s="27">
        <v>3</v>
      </c>
      <c r="H154" s="27"/>
      <c r="I154" s="27">
        <v>1</v>
      </c>
      <c r="J154" s="27">
        <v>1</v>
      </c>
      <c r="K154" s="27">
        <v>1</v>
      </c>
      <c r="L154" s="27"/>
      <c r="M154" s="27">
        <v>1</v>
      </c>
      <c r="N154" s="27">
        <v>1</v>
      </c>
      <c r="O154" s="27"/>
      <c r="P154" s="27"/>
      <c r="Q154" s="27">
        <v>2</v>
      </c>
      <c r="R154" s="27">
        <v>2</v>
      </c>
      <c r="S154" s="27">
        <v>2</v>
      </c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13">
        <f t="shared" si="16"/>
        <v>14</v>
      </c>
      <c r="AF154" s="14">
        <v>80</v>
      </c>
      <c r="AG154" s="14">
        <f t="shared" si="17"/>
        <v>40</v>
      </c>
      <c r="AH154" s="20"/>
      <c r="AI154" s="15">
        <f t="shared" si="18"/>
        <v>0</v>
      </c>
      <c r="AJ154" s="16">
        <f t="shared" si="19"/>
        <v>-1</v>
      </c>
      <c r="AK154" s="26"/>
      <c r="AL154" s="26"/>
      <c r="AN154" s="26"/>
    </row>
    <row r="155" spans="2:40" s="3" customFormat="1" ht="75" customHeight="1" x14ac:dyDescent="0.25">
      <c r="B155" s="12"/>
      <c r="C155" s="12" t="s">
        <v>91</v>
      </c>
      <c r="D155" s="12" t="s">
        <v>89</v>
      </c>
      <c r="E155" s="21" t="s">
        <v>281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>
        <v>1</v>
      </c>
      <c r="Q155" s="27"/>
      <c r="R155" s="27">
        <v>2</v>
      </c>
      <c r="S155" s="27"/>
      <c r="T155" s="27">
        <v>10</v>
      </c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13">
        <f t="shared" si="16"/>
        <v>13</v>
      </c>
      <c r="AF155" s="14">
        <v>200</v>
      </c>
      <c r="AG155" s="14">
        <f t="shared" si="17"/>
        <v>100</v>
      </c>
      <c r="AH155" s="20"/>
      <c r="AI155" s="15">
        <f t="shared" si="18"/>
        <v>0</v>
      </c>
      <c r="AJ155" s="16">
        <f t="shared" si="19"/>
        <v>-1</v>
      </c>
      <c r="AK155" s="26"/>
      <c r="AL155" s="26"/>
      <c r="AN155" s="26"/>
    </row>
    <row r="156" spans="2:40" s="3" customFormat="1" ht="75" customHeight="1" x14ac:dyDescent="0.25">
      <c r="B156" s="12"/>
      <c r="C156" s="12" t="s">
        <v>104</v>
      </c>
      <c r="D156" s="12" t="s">
        <v>105</v>
      </c>
      <c r="E156" s="21" t="s">
        <v>281</v>
      </c>
      <c r="F156" s="27"/>
      <c r="G156" s="27"/>
      <c r="H156" s="27"/>
      <c r="I156" s="27"/>
      <c r="J156" s="27"/>
      <c r="K156" s="27"/>
      <c r="L156" s="27">
        <v>1</v>
      </c>
      <c r="M156" s="27">
        <v>1</v>
      </c>
      <c r="N156" s="27">
        <v>2</v>
      </c>
      <c r="O156" s="27"/>
      <c r="P156" s="27"/>
      <c r="Q156" s="27"/>
      <c r="R156" s="27"/>
      <c r="S156" s="27">
        <v>1</v>
      </c>
      <c r="T156" s="27"/>
      <c r="U156" s="27"/>
      <c r="V156" s="27"/>
      <c r="W156" s="27"/>
      <c r="X156" s="27"/>
      <c r="Y156" s="27"/>
      <c r="Z156" s="27">
        <v>6</v>
      </c>
      <c r="AA156" s="27"/>
      <c r="AB156" s="27">
        <v>2</v>
      </c>
      <c r="AC156" s="27"/>
      <c r="AD156" s="27"/>
      <c r="AE156" s="13">
        <f t="shared" si="16"/>
        <v>13</v>
      </c>
      <c r="AF156" s="14">
        <v>110</v>
      </c>
      <c r="AG156" s="14">
        <f t="shared" si="17"/>
        <v>55</v>
      </c>
      <c r="AH156" s="20"/>
      <c r="AI156" s="15">
        <f t="shared" si="18"/>
        <v>0</v>
      </c>
      <c r="AJ156" s="16">
        <f t="shared" si="19"/>
        <v>-1</v>
      </c>
      <c r="AK156" s="26"/>
      <c r="AL156" s="26"/>
      <c r="AN156" s="26"/>
    </row>
    <row r="157" spans="2:40" s="3" customFormat="1" ht="75" customHeight="1" x14ac:dyDescent="0.25">
      <c r="B157" s="12"/>
      <c r="C157" s="12" t="s">
        <v>97</v>
      </c>
      <c r="D157" s="12" t="s">
        <v>96</v>
      </c>
      <c r="E157" s="21" t="s">
        <v>281</v>
      </c>
      <c r="F157" s="27"/>
      <c r="G157" s="27"/>
      <c r="H157" s="27"/>
      <c r="I157" s="27"/>
      <c r="J157" s="27"/>
      <c r="K157" s="27"/>
      <c r="L157" s="27">
        <v>4</v>
      </c>
      <c r="M157" s="27"/>
      <c r="N157" s="27"/>
      <c r="O157" s="27">
        <v>1</v>
      </c>
      <c r="P157" s="27"/>
      <c r="Q157" s="27"/>
      <c r="R157" s="27"/>
      <c r="S157" s="27"/>
      <c r="T157" s="27"/>
      <c r="U157" s="27"/>
      <c r="V157" s="27"/>
      <c r="W157" s="27">
        <v>2</v>
      </c>
      <c r="X157" s="27">
        <v>2</v>
      </c>
      <c r="Y157" s="27">
        <v>3</v>
      </c>
      <c r="Z157" s="27"/>
      <c r="AA157" s="27"/>
      <c r="AB157" s="27"/>
      <c r="AC157" s="27"/>
      <c r="AD157" s="27"/>
      <c r="AE157" s="13">
        <f t="shared" si="16"/>
        <v>12</v>
      </c>
      <c r="AF157" s="14">
        <v>70</v>
      </c>
      <c r="AG157" s="14">
        <f t="shared" si="17"/>
        <v>35</v>
      </c>
      <c r="AH157" s="20"/>
      <c r="AI157" s="15">
        <f t="shared" si="18"/>
        <v>0</v>
      </c>
      <c r="AJ157" s="16">
        <f t="shared" si="19"/>
        <v>-1</v>
      </c>
      <c r="AK157" s="26"/>
      <c r="AL157" s="26"/>
      <c r="AN157" s="26"/>
    </row>
    <row r="158" spans="2:40" s="3" customFormat="1" ht="75" customHeight="1" x14ac:dyDescent="0.25">
      <c r="B158" s="12"/>
      <c r="C158" s="12" t="s">
        <v>118</v>
      </c>
      <c r="D158" s="12" t="s">
        <v>119</v>
      </c>
      <c r="E158" s="21" t="s">
        <v>281</v>
      </c>
      <c r="F158" s="27"/>
      <c r="G158" s="27"/>
      <c r="H158" s="27"/>
      <c r="I158" s="27"/>
      <c r="J158" s="27"/>
      <c r="K158" s="27"/>
      <c r="L158" s="27"/>
      <c r="M158" s="27">
        <v>1</v>
      </c>
      <c r="N158" s="27"/>
      <c r="O158" s="27">
        <v>3</v>
      </c>
      <c r="P158" s="27">
        <v>2</v>
      </c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>
        <v>1</v>
      </c>
      <c r="AC158" s="27"/>
      <c r="AD158" s="27">
        <v>5</v>
      </c>
      <c r="AE158" s="13">
        <f t="shared" si="16"/>
        <v>12</v>
      </c>
      <c r="AF158" s="14">
        <v>130</v>
      </c>
      <c r="AG158" s="14">
        <f t="shared" si="17"/>
        <v>65</v>
      </c>
      <c r="AH158" s="20"/>
      <c r="AI158" s="15">
        <f t="shared" si="18"/>
        <v>0</v>
      </c>
      <c r="AJ158" s="16">
        <f t="shared" si="19"/>
        <v>-1</v>
      </c>
      <c r="AK158" s="26"/>
      <c r="AL158" s="26"/>
      <c r="AN158" s="26"/>
    </row>
    <row r="159" spans="2:40" s="3" customFormat="1" ht="75" customHeight="1" x14ac:dyDescent="0.25">
      <c r="B159" s="12"/>
      <c r="C159" s="12" t="s">
        <v>214</v>
      </c>
      <c r="D159" s="12" t="s">
        <v>89</v>
      </c>
      <c r="E159" s="21" t="s">
        <v>283</v>
      </c>
      <c r="F159" s="27"/>
      <c r="G159" s="27"/>
      <c r="H159" s="27"/>
      <c r="I159" s="27"/>
      <c r="J159" s="27">
        <v>1</v>
      </c>
      <c r="K159" s="27"/>
      <c r="L159" s="27">
        <v>1</v>
      </c>
      <c r="M159" s="27">
        <v>2</v>
      </c>
      <c r="N159" s="27"/>
      <c r="O159" s="27"/>
      <c r="P159" s="27">
        <v>1</v>
      </c>
      <c r="Q159" s="27">
        <v>2</v>
      </c>
      <c r="R159" s="27"/>
      <c r="S159" s="27"/>
      <c r="T159" s="27">
        <v>2</v>
      </c>
      <c r="U159" s="27">
        <v>2</v>
      </c>
      <c r="V159" s="27"/>
      <c r="W159" s="27">
        <v>1</v>
      </c>
      <c r="X159" s="27"/>
      <c r="Y159" s="27"/>
      <c r="Z159" s="27"/>
      <c r="AA159" s="27"/>
      <c r="AB159" s="27"/>
      <c r="AC159" s="27"/>
      <c r="AD159" s="27"/>
      <c r="AE159" s="13">
        <f t="shared" si="16"/>
        <v>12</v>
      </c>
      <c r="AF159" s="14">
        <v>200</v>
      </c>
      <c r="AG159" s="14">
        <f t="shared" si="17"/>
        <v>100</v>
      </c>
      <c r="AH159" s="20"/>
      <c r="AI159" s="15">
        <f t="shared" si="18"/>
        <v>0</v>
      </c>
      <c r="AJ159" s="16">
        <f t="shared" si="19"/>
        <v>-1</v>
      </c>
      <c r="AK159" s="26"/>
      <c r="AL159" s="26"/>
      <c r="AN159" s="26"/>
    </row>
    <row r="160" spans="2:40" s="3" customFormat="1" ht="75" customHeight="1" x14ac:dyDescent="0.25">
      <c r="B160" s="12"/>
      <c r="C160" s="12" t="s">
        <v>237</v>
      </c>
      <c r="D160" s="12" t="s">
        <v>115</v>
      </c>
      <c r="E160" s="21" t="s">
        <v>283</v>
      </c>
      <c r="F160" s="27"/>
      <c r="G160" s="27">
        <v>4</v>
      </c>
      <c r="H160" s="27">
        <v>1</v>
      </c>
      <c r="I160" s="27"/>
      <c r="J160" s="27"/>
      <c r="K160" s="27"/>
      <c r="L160" s="27"/>
      <c r="M160" s="27"/>
      <c r="N160" s="27"/>
      <c r="O160" s="27">
        <v>1</v>
      </c>
      <c r="P160" s="27"/>
      <c r="Q160" s="27"/>
      <c r="R160" s="27"/>
      <c r="S160" s="27"/>
      <c r="T160" s="27">
        <v>3</v>
      </c>
      <c r="U160" s="27">
        <v>3</v>
      </c>
      <c r="V160" s="27"/>
      <c r="W160" s="27"/>
      <c r="X160" s="27"/>
      <c r="Y160" s="27"/>
      <c r="Z160" s="27"/>
      <c r="AA160" s="27"/>
      <c r="AB160" s="27"/>
      <c r="AC160" s="27"/>
      <c r="AD160" s="27"/>
      <c r="AE160" s="13">
        <f t="shared" si="16"/>
        <v>12</v>
      </c>
      <c r="AF160" s="14">
        <v>160</v>
      </c>
      <c r="AG160" s="14">
        <f t="shared" si="17"/>
        <v>80</v>
      </c>
      <c r="AH160" s="20"/>
      <c r="AI160" s="15">
        <f t="shared" si="18"/>
        <v>0</v>
      </c>
      <c r="AJ160" s="16">
        <f t="shared" si="19"/>
        <v>-1</v>
      </c>
      <c r="AK160" s="26"/>
      <c r="AL160" s="26"/>
      <c r="AN160" s="26"/>
    </row>
    <row r="161" spans="2:40" s="3" customFormat="1" ht="75" customHeight="1" x14ac:dyDescent="0.25">
      <c r="B161" s="12"/>
      <c r="C161" s="12" t="s">
        <v>108</v>
      </c>
      <c r="D161" s="12" t="s">
        <v>109</v>
      </c>
      <c r="E161" s="21" t="s">
        <v>281</v>
      </c>
      <c r="F161" s="27"/>
      <c r="G161" s="27"/>
      <c r="H161" s="27"/>
      <c r="I161" s="27"/>
      <c r="J161" s="27"/>
      <c r="K161" s="27"/>
      <c r="L161" s="27"/>
      <c r="M161" s="27"/>
      <c r="N161" s="27">
        <v>2</v>
      </c>
      <c r="O161" s="27">
        <v>5</v>
      </c>
      <c r="P161" s="27">
        <v>3</v>
      </c>
      <c r="Q161" s="27"/>
      <c r="R161" s="27"/>
      <c r="S161" s="27"/>
      <c r="T161" s="27"/>
      <c r="U161" s="27">
        <v>1</v>
      </c>
      <c r="V161" s="27"/>
      <c r="W161" s="27"/>
      <c r="X161" s="27"/>
      <c r="Y161" s="27"/>
      <c r="Z161" s="27"/>
      <c r="AA161" s="27"/>
      <c r="AB161" s="27"/>
      <c r="AC161" s="27"/>
      <c r="AD161" s="27"/>
      <c r="AE161" s="13">
        <f t="shared" si="16"/>
        <v>11</v>
      </c>
      <c r="AF161" s="14">
        <v>80</v>
      </c>
      <c r="AG161" s="14">
        <f t="shared" si="17"/>
        <v>40</v>
      </c>
      <c r="AH161" s="20"/>
      <c r="AI161" s="15">
        <f t="shared" si="18"/>
        <v>0</v>
      </c>
      <c r="AJ161" s="16">
        <f t="shared" si="19"/>
        <v>-1</v>
      </c>
      <c r="AK161" s="26"/>
      <c r="AL161" s="26"/>
      <c r="AN161" s="26"/>
    </row>
    <row r="162" spans="2:40" s="3" customFormat="1" ht="75" customHeight="1" x14ac:dyDescent="0.25">
      <c r="B162" s="12"/>
      <c r="C162" s="12" t="s">
        <v>111</v>
      </c>
      <c r="D162" s="12" t="s">
        <v>112</v>
      </c>
      <c r="E162" s="21" t="s">
        <v>281</v>
      </c>
      <c r="F162" s="27"/>
      <c r="G162" s="27"/>
      <c r="H162" s="27"/>
      <c r="I162" s="27"/>
      <c r="J162" s="27"/>
      <c r="K162" s="27"/>
      <c r="L162" s="27"/>
      <c r="M162" s="27">
        <v>4</v>
      </c>
      <c r="N162" s="27">
        <v>2</v>
      </c>
      <c r="O162" s="27"/>
      <c r="P162" s="27">
        <v>2</v>
      </c>
      <c r="Q162" s="27">
        <v>3</v>
      </c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13">
        <f t="shared" si="16"/>
        <v>11</v>
      </c>
      <c r="AF162" s="14">
        <v>180</v>
      </c>
      <c r="AG162" s="14">
        <f t="shared" si="17"/>
        <v>90</v>
      </c>
      <c r="AH162" s="20"/>
      <c r="AI162" s="15">
        <f t="shared" si="18"/>
        <v>0</v>
      </c>
      <c r="AJ162" s="16">
        <f t="shared" si="19"/>
        <v>-1</v>
      </c>
      <c r="AK162" s="26"/>
      <c r="AL162" s="26"/>
      <c r="AN162" s="26"/>
    </row>
    <row r="163" spans="2:40" s="3" customFormat="1" ht="75" customHeight="1" x14ac:dyDescent="0.25">
      <c r="B163" s="12"/>
      <c r="C163" s="12" t="s">
        <v>185</v>
      </c>
      <c r="D163" s="12" t="s">
        <v>186</v>
      </c>
      <c r="E163" s="21" t="s">
        <v>281</v>
      </c>
      <c r="F163" s="27"/>
      <c r="G163" s="27"/>
      <c r="H163" s="27"/>
      <c r="I163" s="27"/>
      <c r="J163" s="27"/>
      <c r="K163" s="27"/>
      <c r="L163" s="27"/>
      <c r="M163" s="27">
        <v>1</v>
      </c>
      <c r="N163" s="27">
        <v>3</v>
      </c>
      <c r="O163" s="27"/>
      <c r="P163" s="27">
        <v>7</v>
      </c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13">
        <f t="shared" si="16"/>
        <v>11</v>
      </c>
      <c r="AF163" s="14">
        <v>170</v>
      </c>
      <c r="AG163" s="14">
        <f t="shared" si="17"/>
        <v>85</v>
      </c>
      <c r="AH163" s="20"/>
      <c r="AI163" s="15">
        <f t="shared" si="18"/>
        <v>0</v>
      </c>
      <c r="AJ163" s="16">
        <f t="shared" si="19"/>
        <v>-1</v>
      </c>
      <c r="AK163" s="26"/>
      <c r="AL163" s="26"/>
      <c r="AN163" s="26"/>
    </row>
    <row r="164" spans="2:40" s="3" customFormat="1" ht="75" customHeight="1" x14ac:dyDescent="0.25">
      <c r="B164" s="12"/>
      <c r="C164" s="12" t="s">
        <v>200</v>
      </c>
      <c r="D164" s="12" t="s">
        <v>199</v>
      </c>
      <c r="E164" s="21" t="s">
        <v>283</v>
      </c>
      <c r="F164" s="27"/>
      <c r="G164" s="27"/>
      <c r="H164" s="27"/>
      <c r="I164" s="27"/>
      <c r="J164" s="27">
        <v>7</v>
      </c>
      <c r="K164" s="27"/>
      <c r="L164" s="27"/>
      <c r="M164" s="27"/>
      <c r="N164" s="27"/>
      <c r="O164" s="27">
        <v>1</v>
      </c>
      <c r="P164" s="27"/>
      <c r="Q164" s="27"/>
      <c r="R164" s="27">
        <v>1</v>
      </c>
      <c r="S164" s="27">
        <v>2</v>
      </c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13">
        <f t="shared" si="16"/>
        <v>11</v>
      </c>
      <c r="AF164" s="14">
        <v>120</v>
      </c>
      <c r="AG164" s="14">
        <f t="shared" si="17"/>
        <v>60</v>
      </c>
      <c r="AH164" s="20"/>
      <c r="AI164" s="15">
        <f t="shared" si="18"/>
        <v>0</v>
      </c>
      <c r="AJ164" s="16">
        <f t="shared" si="19"/>
        <v>-1</v>
      </c>
      <c r="AK164" s="26"/>
      <c r="AL164" s="26"/>
      <c r="AN164" s="26"/>
    </row>
    <row r="165" spans="2:40" s="3" customFormat="1" ht="75" customHeight="1" x14ac:dyDescent="0.25">
      <c r="B165" s="12"/>
      <c r="C165" s="12" t="s">
        <v>202</v>
      </c>
      <c r="D165" s="12" t="s">
        <v>203</v>
      </c>
      <c r="E165" s="21" t="s">
        <v>283</v>
      </c>
      <c r="F165" s="27"/>
      <c r="G165" s="27"/>
      <c r="H165" s="27"/>
      <c r="I165" s="27"/>
      <c r="J165" s="27">
        <v>2</v>
      </c>
      <c r="K165" s="27"/>
      <c r="L165" s="27"/>
      <c r="M165" s="27">
        <v>2</v>
      </c>
      <c r="N165" s="27">
        <v>2</v>
      </c>
      <c r="O165" s="27"/>
      <c r="P165" s="27"/>
      <c r="Q165" s="27">
        <v>2</v>
      </c>
      <c r="R165" s="27"/>
      <c r="S165" s="27">
        <v>1</v>
      </c>
      <c r="T165" s="27"/>
      <c r="U165" s="27">
        <v>2</v>
      </c>
      <c r="V165" s="27"/>
      <c r="W165" s="27"/>
      <c r="X165" s="27"/>
      <c r="Y165" s="27"/>
      <c r="Z165" s="27"/>
      <c r="AA165" s="27"/>
      <c r="AB165" s="27"/>
      <c r="AC165" s="27"/>
      <c r="AD165" s="27"/>
      <c r="AE165" s="13">
        <f t="shared" ref="AE165:AE173" si="20">SUM(F165:AD165)</f>
        <v>11</v>
      </c>
      <c r="AF165" s="14">
        <v>160</v>
      </c>
      <c r="AG165" s="14">
        <f t="shared" ref="AG165:AG173" si="21">AF165/2</f>
        <v>80</v>
      </c>
      <c r="AH165" s="20"/>
      <c r="AI165" s="15">
        <f t="shared" ref="AI165:AI174" si="22">AH165*AE165</f>
        <v>0</v>
      </c>
      <c r="AJ165" s="16">
        <f t="shared" ref="AJ165:AJ173" si="23">AH165/AF165-1</f>
        <v>-1</v>
      </c>
      <c r="AK165" s="26"/>
      <c r="AL165" s="26"/>
      <c r="AN165" s="26"/>
    </row>
    <row r="166" spans="2:40" s="3" customFormat="1" ht="75" customHeight="1" x14ac:dyDescent="0.25">
      <c r="B166" s="12"/>
      <c r="C166" s="12" t="s">
        <v>216</v>
      </c>
      <c r="D166" s="12" t="s">
        <v>217</v>
      </c>
      <c r="E166" s="21" t="s">
        <v>283</v>
      </c>
      <c r="F166" s="27"/>
      <c r="G166" s="27">
        <v>3</v>
      </c>
      <c r="H166" s="27"/>
      <c r="I166" s="27">
        <v>4</v>
      </c>
      <c r="J166" s="27"/>
      <c r="K166" s="27"/>
      <c r="L166" s="27"/>
      <c r="M166" s="27"/>
      <c r="N166" s="27"/>
      <c r="O166" s="27"/>
      <c r="P166" s="27"/>
      <c r="Q166" s="27">
        <v>2</v>
      </c>
      <c r="R166" s="27"/>
      <c r="S166" s="27"/>
      <c r="T166" s="27"/>
      <c r="U166" s="27">
        <v>2</v>
      </c>
      <c r="V166" s="27"/>
      <c r="W166" s="27"/>
      <c r="X166" s="27"/>
      <c r="Y166" s="27"/>
      <c r="Z166" s="27"/>
      <c r="AA166" s="27"/>
      <c r="AB166" s="27"/>
      <c r="AC166" s="27"/>
      <c r="AD166" s="27"/>
      <c r="AE166" s="13">
        <f t="shared" si="20"/>
        <v>11</v>
      </c>
      <c r="AF166" s="14">
        <v>180</v>
      </c>
      <c r="AG166" s="14">
        <f t="shared" si="21"/>
        <v>90</v>
      </c>
      <c r="AH166" s="20"/>
      <c r="AI166" s="15">
        <f t="shared" si="22"/>
        <v>0</v>
      </c>
      <c r="AJ166" s="16">
        <f t="shared" si="23"/>
        <v>-1</v>
      </c>
      <c r="AK166" s="26"/>
      <c r="AL166" s="26"/>
      <c r="AN166" s="26"/>
    </row>
    <row r="167" spans="2:40" s="3" customFormat="1" ht="75" customHeight="1" x14ac:dyDescent="0.25">
      <c r="B167" s="12"/>
      <c r="C167" s="12" t="s">
        <v>85</v>
      </c>
      <c r="D167" s="12" t="s">
        <v>84</v>
      </c>
      <c r="E167" s="21" t="s">
        <v>281</v>
      </c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>
        <v>2</v>
      </c>
      <c r="Y167" s="27">
        <v>8</v>
      </c>
      <c r="Z167" s="27"/>
      <c r="AA167" s="27"/>
      <c r="AB167" s="27"/>
      <c r="AC167" s="27"/>
      <c r="AD167" s="27"/>
      <c r="AE167" s="13">
        <f t="shared" si="20"/>
        <v>10</v>
      </c>
      <c r="AF167" s="14">
        <v>65</v>
      </c>
      <c r="AG167" s="14">
        <f t="shared" si="21"/>
        <v>32.5</v>
      </c>
      <c r="AH167" s="20"/>
      <c r="AI167" s="15">
        <f t="shared" si="22"/>
        <v>0</v>
      </c>
      <c r="AJ167" s="16">
        <f t="shared" si="23"/>
        <v>-1</v>
      </c>
      <c r="AK167" s="26"/>
      <c r="AL167" s="26"/>
      <c r="AN167" s="26"/>
    </row>
    <row r="168" spans="2:40" s="3" customFormat="1" ht="75" customHeight="1" x14ac:dyDescent="0.25">
      <c r="B168" s="12"/>
      <c r="C168" s="12" t="s">
        <v>102</v>
      </c>
      <c r="D168" s="12" t="s">
        <v>103</v>
      </c>
      <c r="E168" s="21" t="s">
        <v>281</v>
      </c>
      <c r="F168" s="27"/>
      <c r="G168" s="27"/>
      <c r="H168" s="27"/>
      <c r="I168" s="27"/>
      <c r="J168" s="27"/>
      <c r="K168" s="27"/>
      <c r="L168" s="27">
        <v>1</v>
      </c>
      <c r="M168" s="27"/>
      <c r="N168" s="27"/>
      <c r="O168" s="27">
        <v>7</v>
      </c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>
        <v>2</v>
      </c>
      <c r="AE168" s="13">
        <f t="shared" si="20"/>
        <v>10</v>
      </c>
      <c r="AF168" s="14">
        <v>160</v>
      </c>
      <c r="AG168" s="14">
        <f t="shared" si="21"/>
        <v>80</v>
      </c>
      <c r="AH168" s="20"/>
      <c r="AI168" s="15">
        <f t="shared" si="22"/>
        <v>0</v>
      </c>
      <c r="AJ168" s="16">
        <f t="shared" si="23"/>
        <v>-1</v>
      </c>
      <c r="AK168" s="26"/>
      <c r="AL168" s="26"/>
      <c r="AN168" s="26"/>
    </row>
    <row r="169" spans="2:40" s="3" customFormat="1" ht="75" customHeight="1" x14ac:dyDescent="0.25">
      <c r="B169" s="12"/>
      <c r="C169" s="12" t="s">
        <v>191</v>
      </c>
      <c r="D169" s="12" t="s">
        <v>78</v>
      </c>
      <c r="E169" s="21" t="s">
        <v>283</v>
      </c>
      <c r="F169" s="27"/>
      <c r="G169" s="27">
        <v>2</v>
      </c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>
        <v>2</v>
      </c>
      <c r="T169" s="27">
        <v>2</v>
      </c>
      <c r="U169" s="27">
        <v>4</v>
      </c>
      <c r="V169" s="27"/>
      <c r="W169" s="27"/>
      <c r="X169" s="27"/>
      <c r="Y169" s="27"/>
      <c r="Z169" s="27"/>
      <c r="AA169" s="27"/>
      <c r="AB169" s="27"/>
      <c r="AC169" s="27"/>
      <c r="AD169" s="27"/>
      <c r="AE169" s="13">
        <f t="shared" si="20"/>
        <v>10</v>
      </c>
      <c r="AF169" s="14">
        <v>65</v>
      </c>
      <c r="AG169" s="14">
        <f t="shared" si="21"/>
        <v>32.5</v>
      </c>
      <c r="AH169" s="20"/>
      <c r="AI169" s="15">
        <f t="shared" si="22"/>
        <v>0</v>
      </c>
      <c r="AJ169" s="16">
        <f t="shared" si="23"/>
        <v>-1</v>
      </c>
      <c r="AK169" s="26"/>
      <c r="AL169" s="26"/>
      <c r="AN169" s="26"/>
    </row>
    <row r="170" spans="2:40" s="3" customFormat="1" ht="75" customHeight="1" x14ac:dyDescent="0.25">
      <c r="B170" s="12"/>
      <c r="C170" s="12" t="s">
        <v>210</v>
      </c>
      <c r="D170" s="12" t="s">
        <v>87</v>
      </c>
      <c r="E170" s="21" t="s">
        <v>283</v>
      </c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>
        <v>2</v>
      </c>
      <c r="Q170" s="27">
        <v>2</v>
      </c>
      <c r="R170" s="27">
        <v>2</v>
      </c>
      <c r="S170" s="27">
        <v>1</v>
      </c>
      <c r="T170" s="27">
        <v>2</v>
      </c>
      <c r="U170" s="27"/>
      <c r="V170" s="27"/>
      <c r="W170" s="27">
        <v>1</v>
      </c>
      <c r="X170" s="27"/>
      <c r="Y170" s="27"/>
      <c r="Z170" s="27"/>
      <c r="AA170" s="27"/>
      <c r="AB170" s="27"/>
      <c r="AC170" s="27"/>
      <c r="AD170" s="27"/>
      <c r="AE170" s="13">
        <f t="shared" si="20"/>
        <v>10</v>
      </c>
      <c r="AF170" s="14">
        <v>160</v>
      </c>
      <c r="AG170" s="14">
        <f t="shared" si="21"/>
        <v>80</v>
      </c>
      <c r="AH170" s="20"/>
      <c r="AI170" s="15">
        <f t="shared" si="22"/>
        <v>0</v>
      </c>
      <c r="AJ170" s="16">
        <f t="shared" si="23"/>
        <v>-1</v>
      </c>
      <c r="AK170" s="26"/>
      <c r="AL170" s="26"/>
      <c r="AN170" s="26"/>
    </row>
    <row r="171" spans="2:40" s="3" customFormat="1" ht="75" customHeight="1" x14ac:dyDescent="0.25">
      <c r="B171" s="12"/>
      <c r="C171" s="12" t="s">
        <v>213</v>
      </c>
      <c r="D171" s="12" t="s">
        <v>89</v>
      </c>
      <c r="E171" s="21" t="s">
        <v>283</v>
      </c>
      <c r="F171" s="27"/>
      <c r="G171" s="27"/>
      <c r="H171" s="27">
        <v>2</v>
      </c>
      <c r="I171" s="27"/>
      <c r="J171" s="27">
        <v>1</v>
      </c>
      <c r="K171" s="27">
        <v>2</v>
      </c>
      <c r="L171" s="27">
        <v>1</v>
      </c>
      <c r="M171" s="27"/>
      <c r="N171" s="27">
        <v>1</v>
      </c>
      <c r="O171" s="27"/>
      <c r="P171" s="27"/>
      <c r="Q171" s="27"/>
      <c r="R171" s="27"/>
      <c r="S171" s="27">
        <v>1</v>
      </c>
      <c r="T171" s="27"/>
      <c r="U171" s="27"/>
      <c r="V171" s="27"/>
      <c r="W171" s="27">
        <v>2</v>
      </c>
      <c r="X171" s="27"/>
      <c r="Y171" s="27"/>
      <c r="Z171" s="27"/>
      <c r="AA171" s="27"/>
      <c r="AB171" s="27"/>
      <c r="AC171" s="27"/>
      <c r="AD171" s="27"/>
      <c r="AE171" s="13">
        <f t="shared" si="20"/>
        <v>10</v>
      </c>
      <c r="AF171" s="14">
        <v>200</v>
      </c>
      <c r="AG171" s="14">
        <f t="shared" si="21"/>
        <v>100</v>
      </c>
      <c r="AH171" s="20"/>
      <c r="AI171" s="15">
        <f t="shared" si="22"/>
        <v>0</v>
      </c>
      <c r="AJ171" s="16">
        <f t="shared" si="23"/>
        <v>-1</v>
      </c>
      <c r="AK171" s="26"/>
      <c r="AL171" s="26"/>
      <c r="AN171" s="26"/>
    </row>
    <row r="172" spans="2:40" s="3" customFormat="1" ht="75" customHeight="1" x14ac:dyDescent="0.25">
      <c r="B172" s="12"/>
      <c r="C172" s="12" t="s">
        <v>272</v>
      </c>
      <c r="D172" s="12" t="s">
        <v>273</v>
      </c>
      <c r="E172" s="21" t="s">
        <v>283</v>
      </c>
      <c r="F172" s="27"/>
      <c r="G172" s="27"/>
      <c r="H172" s="27"/>
      <c r="I172" s="27"/>
      <c r="J172" s="27"/>
      <c r="K172" s="27">
        <v>1</v>
      </c>
      <c r="L172" s="27"/>
      <c r="M172" s="27"/>
      <c r="N172" s="27"/>
      <c r="O172" s="27"/>
      <c r="P172" s="27"/>
      <c r="Q172" s="27"/>
      <c r="R172" s="27"/>
      <c r="S172" s="27"/>
      <c r="T172" s="27">
        <v>1</v>
      </c>
      <c r="U172" s="27">
        <v>6</v>
      </c>
      <c r="V172" s="27"/>
      <c r="W172" s="27"/>
      <c r="X172" s="27"/>
      <c r="Y172" s="27">
        <v>2</v>
      </c>
      <c r="Z172" s="27"/>
      <c r="AA172" s="27"/>
      <c r="AB172" s="27"/>
      <c r="AC172" s="27"/>
      <c r="AD172" s="27"/>
      <c r="AE172" s="13">
        <f t="shared" si="20"/>
        <v>10</v>
      </c>
      <c r="AF172" s="14">
        <v>75</v>
      </c>
      <c r="AG172" s="14">
        <f t="shared" si="21"/>
        <v>37.5</v>
      </c>
      <c r="AH172" s="20"/>
      <c r="AI172" s="15">
        <f t="shared" si="22"/>
        <v>0</v>
      </c>
      <c r="AJ172" s="16">
        <f t="shared" si="23"/>
        <v>-1</v>
      </c>
      <c r="AK172" s="26"/>
      <c r="AL172" s="26"/>
      <c r="AN172" s="26"/>
    </row>
    <row r="173" spans="2:40" s="3" customFormat="1" ht="75" customHeight="1" x14ac:dyDescent="0.25">
      <c r="B173" s="12"/>
      <c r="C173" s="12" t="s">
        <v>279</v>
      </c>
      <c r="D173" s="12" t="s">
        <v>280</v>
      </c>
      <c r="E173" s="21" t="s">
        <v>283</v>
      </c>
      <c r="F173" s="27"/>
      <c r="G173" s="27"/>
      <c r="H173" s="27">
        <v>2</v>
      </c>
      <c r="I173" s="27"/>
      <c r="J173" s="27">
        <v>5</v>
      </c>
      <c r="K173" s="27"/>
      <c r="L173" s="27"/>
      <c r="M173" s="27"/>
      <c r="N173" s="27"/>
      <c r="O173" s="27"/>
      <c r="P173" s="27"/>
      <c r="Q173" s="27"/>
      <c r="R173" s="27"/>
      <c r="S173" s="27">
        <v>1</v>
      </c>
      <c r="T173" s="27"/>
      <c r="U173" s="27">
        <v>2</v>
      </c>
      <c r="V173" s="27"/>
      <c r="W173" s="27"/>
      <c r="X173" s="27"/>
      <c r="Y173" s="27"/>
      <c r="Z173" s="27"/>
      <c r="AA173" s="27"/>
      <c r="AB173" s="27"/>
      <c r="AC173" s="27"/>
      <c r="AD173" s="27"/>
      <c r="AE173" s="13">
        <f t="shared" si="20"/>
        <v>10</v>
      </c>
      <c r="AF173" s="14">
        <v>90</v>
      </c>
      <c r="AG173" s="14">
        <f t="shared" si="21"/>
        <v>45</v>
      </c>
      <c r="AH173" s="20"/>
      <c r="AI173" s="15">
        <f t="shared" si="22"/>
        <v>0</v>
      </c>
      <c r="AJ173" s="16">
        <f t="shared" si="23"/>
        <v>-1</v>
      </c>
      <c r="AK173" s="26"/>
      <c r="AL173" s="26"/>
      <c r="AN173" s="26"/>
    </row>
    <row r="174" spans="2:40" ht="77.099999999999994" customHeight="1" x14ac:dyDescent="0.25">
      <c r="AE174" s="5">
        <f>SUM(AE5:AE173)</f>
        <v>23375</v>
      </c>
      <c r="AI174" s="8">
        <f t="shared" si="22"/>
        <v>0</v>
      </c>
    </row>
  </sheetData>
  <autoFilter ref="B4:AJ173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sortState ref="B5:AJ173">
      <sortCondition descending="1" ref="AE4:AE173"/>
    </sortState>
  </autoFilter>
  <mergeCells count="2">
    <mergeCell ref="E4:AD4"/>
    <mergeCell ref="AG2:AJ2"/>
  </mergeCells>
  <phoneticPr fontId="5" type="noConversion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workbookViewId="0">
      <pane ySplit="2" topLeftCell="A3" activePane="bottomLeft" state="frozen"/>
      <selection pane="bottomLeft" activeCell="L19" sqref="L19"/>
    </sheetView>
  </sheetViews>
  <sheetFormatPr defaultColWidth="11.42578125" defaultRowHeight="15" x14ac:dyDescent="0.25"/>
  <sheetData>
    <row r="1" spans="2:8" ht="15.75" thickBot="1" x14ac:dyDescent="0.3"/>
    <row r="2" spans="2:8" ht="15.75" thickBot="1" x14ac:dyDescent="0.3">
      <c r="B2" s="34" t="s">
        <v>24</v>
      </c>
      <c r="C2" s="35" t="s">
        <v>25</v>
      </c>
      <c r="D2" s="36" t="s">
        <v>26</v>
      </c>
      <c r="G2" s="34" t="s">
        <v>22</v>
      </c>
      <c r="H2" s="35" t="s">
        <v>23</v>
      </c>
    </row>
    <row r="3" spans="2:8" x14ac:dyDescent="0.25">
      <c r="B3" s="33">
        <v>4.5</v>
      </c>
      <c r="C3" s="33"/>
      <c r="D3" s="33">
        <v>35</v>
      </c>
      <c r="G3" s="33" t="s">
        <v>10</v>
      </c>
      <c r="H3" s="33"/>
    </row>
    <row r="4" spans="2:8" x14ac:dyDescent="0.25">
      <c r="B4" s="31">
        <v>5</v>
      </c>
      <c r="C4" s="31"/>
      <c r="D4" s="33">
        <v>35.5</v>
      </c>
      <c r="G4" s="31" t="s">
        <v>27</v>
      </c>
      <c r="H4" s="31"/>
    </row>
    <row r="5" spans="2:8" x14ac:dyDescent="0.25">
      <c r="B5" s="33">
        <v>5.5</v>
      </c>
      <c r="C5" s="33">
        <v>38</v>
      </c>
      <c r="D5" s="33">
        <v>36</v>
      </c>
      <c r="G5" s="31" t="s">
        <v>11</v>
      </c>
      <c r="H5" s="31"/>
    </row>
    <row r="6" spans="2:8" x14ac:dyDescent="0.25">
      <c r="B6" s="31">
        <v>6</v>
      </c>
      <c r="C6" s="31">
        <v>39</v>
      </c>
      <c r="D6" s="33">
        <v>37</v>
      </c>
      <c r="G6" s="31" t="s">
        <v>28</v>
      </c>
      <c r="H6" s="31"/>
    </row>
    <row r="7" spans="2:8" x14ac:dyDescent="0.25">
      <c r="B7" s="31">
        <v>6.5</v>
      </c>
      <c r="C7" s="31">
        <v>39.5</v>
      </c>
      <c r="D7" s="33">
        <v>37.5</v>
      </c>
      <c r="G7" s="31" t="s">
        <v>12</v>
      </c>
      <c r="H7" s="31"/>
    </row>
    <row r="8" spans="2:8" x14ac:dyDescent="0.25">
      <c r="B8" s="31">
        <v>7</v>
      </c>
      <c r="C8" s="31">
        <v>40</v>
      </c>
      <c r="D8" s="33">
        <v>38</v>
      </c>
      <c r="G8" s="31" t="s">
        <v>29</v>
      </c>
      <c r="H8" s="31"/>
    </row>
    <row r="9" spans="2:8" x14ac:dyDescent="0.25">
      <c r="B9" s="31">
        <v>7.5</v>
      </c>
      <c r="C9" s="31">
        <v>40.5</v>
      </c>
      <c r="D9" s="33">
        <v>39</v>
      </c>
      <c r="G9" s="31" t="s">
        <v>13</v>
      </c>
      <c r="H9" s="31"/>
    </row>
    <row r="10" spans="2:8" x14ac:dyDescent="0.25">
      <c r="B10" s="31">
        <v>8</v>
      </c>
      <c r="C10" s="31">
        <v>41.5</v>
      </c>
      <c r="D10" s="33">
        <v>39.5</v>
      </c>
      <c r="G10" s="31" t="s">
        <v>30</v>
      </c>
      <c r="H10" s="31"/>
    </row>
    <row r="11" spans="2:8" x14ac:dyDescent="0.25">
      <c r="B11" s="31">
        <v>8.5</v>
      </c>
      <c r="C11" s="31">
        <v>42</v>
      </c>
      <c r="D11" s="33">
        <v>40</v>
      </c>
      <c r="G11" s="31" t="s">
        <v>14</v>
      </c>
      <c r="H11" s="31"/>
    </row>
    <row r="12" spans="2:8" x14ac:dyDescent="0.25">
      <c r="B12" s="31">
        <v>9</v>
      </c>
      <c r="C12" s="31">
        <v>42.5</v>
      </c>
      <c r="D12" s="33">
        <v>40.5</v>
      </c>
      <c r="G12" s="31" t="s">
        <v>31</v>
      </c>
      <c r="H12" s="31"/>
    </row>
    <row r="13" spans="2:8" x14ac:dyDescent="0.25">
      <c r="B13" s="31">
        <v>9.5</v>
      </c>
      <c r="C13" s="31">
        <v>43.5</v>
      </c>
      <c r="D13" s="33">
        <v>41.5</v>
      </c>
      <c r="G13" s="31" t="s">
        <v>15</v>
      </c>
      <c r="H13" s="31"/>
    </row>
    <row r="14" spans="2:8" x14ac:dyDescent="0.25">
      <c r="B14" s="31">
        <v>10</v>
      </c>
      <c r="C14" s="31">
        <v>44</v>
      </c>
      <c r="D14" s="33">
        <v>42</v>
      </c>
      <c r="G14" s="31" t="s">
        <v>32</v>
      </c>
      <c r="H14" s="31"/>
    </row>
    <row r="15" spans="2:8" x14ac:dyDescent="0.25">
      <c r="B15" s="31">
        <v>10.5</v>
      </c>
      <c r="C15" s="31">
        <v>44.5</v>
      </c>
      <c r="D15" s="33">
        <v>42.5</v>
      </c>
      <c r="G15" s="31" t="s">
        <v>16</v>
      </c>
      <c r="H15" s="31"/>
    </row>
    <row r="16" spans="2:8" x14ac:dyDescent="0.25">
      <c r="B16" s="31">
        <v>11</v>
      </c>
      <c r="C16" s="31">
        <v>45</v>
      </c>
      <c r="D16" s="33">
        <v>43.5</v>
      </c>
      <c r="G16" s="31" t="s">
        <v>33</v>
      </c>
      <c r="H16" s="31"/>
    </row>
    <row r="17" spans="2:8" x14ac:dyDescent="0.25">
      <c r="B17" s="31">
        <v>11.5</v>
      </c>
      <c r="C17" s="31">
        <v>46</v>
      </c>
      <c r="D17" s="33">
        <v>44</v>
      </c>
      <c r="G17" s="31" t="s">
        <v>17</v>
      </c>
      <c r="H17" s="31"/>
    </row>
    <row r="18" spans="2:8" x14ac:dyDescent="0.25">
      <c r="B18" s="31">
        <v>12</v>
      </c>
      <c r="C18" s="31">
        <v>46.5</v>
      </c>
      <c r="D18" s="33">
        <v>44.5</v>
      </c>
      <c r="G18" s="31" t="s">
        <v>34</v>
      </c>
      <c r="H18" s="31"/>
    </row>
    <row r="19" spans="2:8" x14ac:dyDescent="0.25">
      <c r="B19" s="31">
        <v>12.5</v>
      </c>
      <c r="C19" s="31">
        <v>47</v>
      </c>
      <c r="D19" s="33">
        <v>45</v>
      </c>
      <c r="G19" s="31" t="s">
        <v>18</v>
      </c>
      <c r="H19" s="31"/>
    </row>
    <row r="20" spans="2:8" x14ac:dyDescent="0.25">
      <c r="B20" s="31">
        <v>13</v>
      </c>
      <c r="C20" s="31">
        <v>48</v>
      </c>
      <c r="D20" s="33">
        <v>46</v>
      </c>
      <c r="G20" s="31" t="s">
        <v>35</v>
      </c>
      <c r="H20" s="31"/>
    </row>
    <row r="21" spans="2:8" x14ac:dyDescent="0.25">
      <c r="B21" s="31">
        <v>13.5</v>
      </c>
      <c r="C21" s="31">
        <v>48.5</v>
      </c>
      <c r="D21" s="33"/>
      <c r="G21" s="31" t="s">
        <v>19</v>
      </c>
      <c r="H21" s="31"/>
    </row>
    <row r="22" spans="2:8" x14ac:dyDescent="0.25">
      <c r="B22" s="31">
        <v>14</v>
      </c>
      <c r="C22" s="31">
        <v>49</v>
      </c>
      <c r="D22" s="33"/>
      <c r="G22" s="31" t="s">
        <v>36</v>
      </c>
      <c r="H22" s="31"/>
    </row>
    <row r="23" spans="2:8" x14ac:dyDescent="0.25">
      <c r="G23" s="31" t="s">
        <v>20</v>
      </c>
      <c r="H23" s="31"/>
    </row>
    <row r="24" spans="2:8" x14ac:dyDescent="0.25">
      <c r="G24" s="31" t="s">
        <v>37</v>
      </c>
      <c r="H24" s="31"/>
    </row>
    <row r="25" spans="2:8" x14ac:dyDescent="0.25">
      <c r="G25" s="31" t="s">
        <v>21</v>
      </c>
      <c r="H25" s="31"/>
    </row>
    <row r="26" spans="2:8" x14ac:dyDescent="0.25">
      <c r="G26" s="31" t="s">
        <v>38</v>
      </c>
      <c r="H26" s="31"/>
    </row>
    <row r="27" spans="2:8" x14ac:dyDescent="0.25">
      <c r="G27" s="32">
        <v>1</v>
      </c>
      <c r="H27" s="32">
        <v>32.5</v>
      </c>
    </row>
    <row r="28" spans="2:8" x14ac:dyDescent="0.25">
      <c r="G28" s="31">
        <v>1.5</v>
      </c>
      <c r="H28" s="31">
        <v>33</v>
      </c>
    </row>
    <row r="29" spans="2:8" x14ac:dyDescent="0.25">
      <c r="G29" s="32">
        <v>2</v>
      </c>
      <c r="H29" s="32">
        <v>33.5</v>
      </c>
    </row>
    <row r="30" spans="2:8" x14ac:dyDescent="0.25">
      <c r="G30" s="31">
        <v>2.5</v>
      </c>
      <c r="H30" s="31">
        <v>34.5</v>
      </c>
    </row>
    <row r="31" spans="2:8" x14ac:dyDescent="0.25">
      <c r="G31" s="32">
        <v>3</v>
      </c>
      <c r="H31" s="32">
        <v>35</v>
      </c>
    </row>
    <row r="32" spans="2:8" x14ac:dyDescent="0.25">
      <c r="G32" s="31">
        <v>3.5</v>
      </c>
      <c r="H32" s="31">
        <v>35.5</v>
      </c>
    </row>
    <row r="33" spans="7:8" x14ac:dyDescent="0.25">
      <c r="G33" s="32">
        <v>4</v>
      </c>
      <c r="H33" s="32">
        <v>36</v>
      </c>
    </row>
    <row r="34" spans="7:8" x14ac:dyDescent="0.25">
      <c r="G34" s="31">
        <v>4.5</v>
      </c>
      <c r="H34" s="31">
        <v>37</v>
      </c>
    </row>
    <row r="35" spans="7:8" x14ac:dyDescent="0.25">
      <c r="G35" s="32">
        <v>5</v>
      </c>
      <c r="H35" s="32">
        <v>37.5</v>
      </c>
    </row>
    <row r="36" spans="7:8" x14ac:dyDescent="0.25">
      <c r="G36" s="31">
        <v>5.5</v>
      </c>
      <c r="H36" s="31">
        <v>38</v>
      </c>
    </row>
    <row r="37" spans="7:8" x14ac:dyDescent="0.25">
      <c r="G37" s="32">
        <v>6</v>
      </c>
      <c r="H37" s="32">
        <v>39</v>
      </c>
    </row>
    <row r="38" spans="7:8" x14ac:dyDescent="0.25">
      <c r="G38" s="31">
        <v>6.5</v>
      </c>
      <c r="H38" s="31"/>
    </row>
    <row r="39" spans="7:8" x14ac:dyDescent="0.25">
      <c r="G39" s="32">
        <v>7</v>
      </c>
      <c r="H39" s="32">
        <v>40</v>
      </c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c6bed14-7f9b-4f27-bb3d-c16a74aafb0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ASICS</vt:lpstr>
      <vt:lpstr>SIZE RATO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2025-03-25T09:15:19Z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